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Geral\UAQT\7_Projetos\Mapas\"/>
    </mc:Choice>
  </mc:AlternateContent>
  <bookViews>
    <workbookView xWindow="0" yWindow="0" windowWidth="23040" windowHeight="7890"/>
  </bookViews>
  <sheets>
    <sheet name="Capa " sheetId="4" r:id="rId1"/>
    <sheet name="Mapa de Quantidades_Saúde" sheetId="5" r:id="rId2"/>
    <sheet name="Mapa de Quantidades_Seguranca_H" sheetId="3" r:id="rId3"/>
    <sheet name="Lotes e Fornecedores" sheetId="1" r:id="rId4"/>
  </sheets>
  <externalReferences>
    <externalReference r:id="rId5"/>
  </externalReferences>
  <definedNames>
    <definedName name="_xlnm._FilterDatabase" localSheetId="0" hidden="1">'Capa '!#REF!</definedName>
    <definedName name="_xlnm._FilterDatabase" localSheetId="3" hidden="1">'Lotes e Fornecedores'!#REF!</definedName>
    <definedName name="_xlnm._FilterDatabase" localSheetId="1" hidden="1">'Mapa de Quantidades_Saúde'!$B$11:$F$25</definedName>
    <definedName name="_xlnm._FilterDatabase" localSheetId="2" hidden="1">'Mapa de Quantidades_Seguranca_H'!$B$6:$F$6</definedName>
    <definedName name="DU">'[1]7. Parâmetros'!$J$14:$J$42</definedName>
    <definedName name="Feriados">'[1]7. Parâmetros'!$H$14:$H$27</definedName>
    <definedName name="NDU">'[1]7. Parâmetros'!$I$14</definedName>
    <definedName name="NTD">'[1]7. Parâmetros'!$E$14:$E$18</definedName>
    <definedName name="Periodicidade">'[1]7. Parâmetros'!$E$14:$E$19</definedName>
    <definedName name="TD">'[1]7. Parâmetros'!$D$14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6" i="1" l="1"/>
  <c r="L42" i="1"/>
  <c r="L44" i="1"/>
  <c r="L38" i="1"/>
  <c r="L40" i="1"/>
  <c r="L36" i="1"/>
  <c r="L34" i="1"/>
  <c r="J28" i="1"/>
  <c r="J27" i="1"/>
  <c r="J25" i="1"/>
  <c r="J24" i="1"/>
  <c r="J22" i="1"/>
  <c r="J21" i="1"/>
  <c r="J19" i="1"/>
  <c r="J18" i="1"/>
  <c r="J16" i="1"/>
  <c r="J15" i="1"/>
  <c r="J13" i="1"/>
  <c r="J12" i="1"/>
  <c r="J10" i="1"/>
  <c r="J9" i="1"/>
  <c r="K12" i="3"/>
  <c r="K13" i="3"/>
  <c r="K14" i="3"/>
  <c r="K15" i="3"/>
  <c r="K16" i="3"/>
  <c r="K17" i="3"/>
  <c r="K11" i="3"/>
  <c r="J12" i="5"/>
  <c r="K12" i="5" s="1"/>
  <c r="L12" i="5" s="1"/>
  <c r="J13" i="5"/>
  <c r="K13" i="5" s="1"/>
  <c r="L13" i="5" s="1"/>
  <c r="J14" i="5"/>
  <c r="K14" i="5" s="1"/>
  <c r="L14" i="5" s="1"/>
  <c r="J15" i="5"/>
  <c r="J16" i="5"/>
  <c r="J17" i="5"/>
  <c r="K17" i="5" s="1"/>
  <c r="J18" i="5"/>
  <c r="J19" i="5"/>
  <c r="K19" i="5" s="1"/>
  <c r="L19" i="5" s="1"/>
  <c r="J20" i="5"/>
  <c r="J21" i="5"/>
  <c r="J22" i="5"/>
  <c r="J23" i="5"/>
  <c r="J24" i="5"/>
  <c r="J11" i="5"/>
  <c r="K11" i="5" s="1"/>
  <c r="L11" i="5" s="1"/>
  <c r="K22" i="5"/>
  <c r="L22" i="5" s="1"/>
  <c r="K21" i="5"/>
  <c r="L21" i="5" s="1"/>
  <c r="M21" i="5" s="1"/>
  <c r="K20" i="5"/>
  <c r="L20" i="5" s="1"/>
  <c r="M11" i="5" l="1"/>
  <c r="M19" i="5"/>
  <c r="M13" i="5"/>
  <c r="K18" i="5"/>
  <c r="L18" i="5" s="1"/>
  <c r="K15" i="5"/>
  <c r="L15" i="5" s="1"/>
  <c r="K16" i="5"/>
  <c r="L16" i="5" s="1"/>
  <c r="L17" i="5"/>
  <c r="K23" i="5"/>
  <c r="L23" i="5" s="1"/>
  <c r="K24" i="5"/>
  <c r="L24" i="5" s="1"/>
  <c r="M15" i="5" l="1"/>
  <c r="M23" i="5"/>
  <c r="M17" i="5"/>
  <c r="L17" i="3" l="1"/>
  <c r="L15" i="3"/>
  <c r="M15" i="3" s="1"/>
  <c r="N15" i="3" s="1"/>
  <c r="L12" i="3"/>
  <c r="M12" i="3" s="1"/>
  <c r="N12" i="3" s="1"/>
  <c r="L11" i="3"/>
  <c r="M11" i="3" s="1"/>
  <c r="N11" i="3" s="1"/>
  <c r="M17" i="3" l="1"/>
  <c r="N17" i="3" s="1"/>
  <c r="L16" i="3"/>
  <c r="M16" i="3" s="1"/>
  <c r="N16" i="3" s="1"/>
  <c r="L14" i="3"/>
  <c r="M14" i="3" s="1"/>
  <c r="N14" i="3" s="1"/>
  <c r="L13" i="3"/>
  <c r="M13" i="3" s="1"/>
  <c r="N13" i="3" s="1"/>
</calcChain>
</file>

<file path=xl/sharedStrings.xml><?xml version="1.0" encoding="utf-8"?>
<sst xmlns="http://schemas.openxmlformats.org/spreadsheetml/2006/main" count="137" uniqueCount="84">
  <si>
    <t>Mapas de Quantidades</t>
  </si>
  <si>
    <t>Nº Lote</t>
  </si>
  <si>
    <t>Preço S/ IVA</t>
  </si>
  <si>
    <t>NORTE</t>
  </si>
  <si>
    <t>CENTRO</t>
  </si>
  <si>
    <t>LISBOA E VALE DO TEJO</t>
  </si>
  <si>
    <t>ALENTEJO E ALGARVE</t>
  </si>
  <si>
    <t>TOTAL</t>
  </si>
  <si>
    <t>Mapa de Quantidades</t>
  </si>
  <si>
    <t>&lt;inserir entidade&gt;</t>
  </si>
  <si>
    <t>&lt;inserir NIF&gt;</t>
  </si>
  <si>
    <t>Descrição Lote                                                                                                                           Categoria I</t>
  </si>
  <si>
    <t xml:space="preserve">Preço por trabalhador com idade &lt; 50 anos </t>
  </si>
  <si>
    <t xml:space="preserve">Preço por trabalhador com idade &gt;= 50 anos </t>
  </si>
  <si>
    <t xml:space="preserve">MADEIRA </t>
  </si>
  <si>
    <t>AÇORES</t>
  </si>
  <si>
    <t>NACIONAL</t>
  </si>
  <si>
    <t xml:space="preserve">                                                                                             IVA 23%</t>
  </si>
  <si>
    <t xml:space="preserve">                                                                    Preço C/ IVA</t>
  </si>
  <si>
    <t>Descrição Lote                                                                                                                           Categoria II</t>
  </si>
  <si>
    <t xml:space="preserve">Preço por área (m2) </t>
  </si>
  <si>
    <t>Categoria I - Prestação de Serviços de Saúde</t>
  </si>
  <si>
    <t>Lotes</t>
  </si>
  <si>
    <t>Ambiglobal-Prest.Serv.Seg.Hig. e Saúde Trab., Lda</t>
  </si>
  <si>
    <t>Kmed Centro-Consultoria e Formação SA</t>
  </si>
  <si>
    <t>Workview Unip., Lda</t>
  </si>
  <si>
    <t>G.R.A.L - SERVIÇOS MÉDICOS, LDA.</t>
  </si>
  <si>
    <t>MEDIALCARE - SAÚDE, PREVENÇÃO E BEM ESTAR SA</t>
  </si>
  <si>
    <t>Preço Unitário</t>
  </si>
  <si>
    <t>Lote 1 - Região Norte</t>
  </si>
  <si>
    <t xml:space="preserve">Lote 1 - Preço por trabalhador com idade &lt; 50 anos </t>
  </si>
  <si>
    <t xml:space="preserve">Lote 1 - Preço por trabalhador com idade &gt;= 50 anos </t>
  </si>
  <si>
    <t>Lote 2 - Região Centro</t>
  </si>
  <si>
    <t xml:space="preserve">Lote 2 - Preço por trabalhador com idade &lt; 50 anos </t>
  </si>
  <si>
    <t xml:space="preserve">Lote 2 - Preço por trabalhador com idade &gt;= 50 anos </t>
  </si>
  <si>
    <t>Lote 3 - Região de Lisboa e Vale do Tejo</t>
  </si>
  <si>
    <t xml:space="preserve">Lote 3 - Preço por trabalhador com idade &lt; 50 anos </t>
  </si>
  <si>
    <t xml:space="preserve">Lote 3 - Preço por trabalhador com idade &gt;= 50 anos </t>
  </si>
  <si>
    <t>Lote 4 - Região do Alentejo e Algarve</t>
  </si>
  <si>
    <t xml:space="preserve">Lote 4 - Preço por trabalhador com idade &lt; 50 anos </t>
  </si>
  <si>
    <t xml:space="preserve">Lote 4 - Preço por trabalhador com idade &gt;= 50 anos </t>
  </si>
  <si>
    <t>Lote 5 - Região Autónoma da Madeira</t>
  </si>
  <si>
    <t xml:space="preserve">Lote 5 - Preço por trabalhador com idade &lt; 50 anos </t>
  </si>
  <si>
    <t xml:space="preserve">Lote 5 - Preço por trabalhador com idade &gt;= 50 anos </t>
  </si>
  <si>
    <t>Lote 6 - Região Autónoma dos Açores</t>
  </si>
  <si>
    <t xml:space="preserve">Lote 6 - Preço por trabalhador com idade &lt; 50 anos </t>
  </si>
  <si>
    <t xml:space="preserve">Lote 6 - Preço por trabalhador com idade &gt;= 50 anos </t>
  </si>
  <si>
    <t>Lote 7 - Território Nacional</t>
  </si>
  <si>
    <t xml:space="preserve">Lote 7 - Preço por trabalhador com idade &lt; 50 anos </t>
  </si>
  <si>
    <t xml:space="preserve">Lote 7 - Preço por trabalhador com idade &gt;= 50 anos </t>
  </si>
  <si>
    <t>Categoria II - Prestação de Serviços de Segurança e Higiene</t>
  </si>
  <si>
    <t>ENVIESTUDOS, S.A.</t>
  </si>
  <si>
    <t>Ingevita-Consultoria e Engenharia Lda</t>
  </si>
  <si>
    <t>Lote 8 - Região Norte</t>
  </si>
  <si>
    <t xml:space="preserve">Lote 8 - Preço por área (m2) </t>
  </si>
  <si>
    <t>Lote 9 - Região Centro</t>
  </si>
  <si>
    <t xml:space="preserve">Lote 9 - Preço por área (m2) </t>
  </si>
  <si>
    <t>Lote 10 - Região de Lisboa e Vale do Tejo</t>
  </si>
  <si>
    <t xml:space="preserve">Lote 10 - Preço por área (m2) </t>
  </si>
  <si>
    <t>Lote 11 - Região do Alentejo e Algarve</t>
  </si>
  <si>
    <t xml:space="preserve">Lote 11 - Preço por área (m2) </t>
  </si>
  <si>
    <t>Lote 12 - Região Autónoma da Madeira</t>
  </si>
  <si>
    <t xml:space="preserve">Lote 12 - Preço por área (m2) </t>
  </si>
  <si>
    <t>Lote 13 - Região Autónoma dos Açores</t>
  </si>
  <si>
    <t xml:space="preserve">Lote 13 - Preço por área (m2) </t>
  </si>
  <si>
    <t>Lote 14 - Território Nacional</t>
  </si>
  <si>
    <t xml:space="preserve">Lote 14 - Preço por área (m2) </t>
  </si>
  <si>
    <t>Serviços de Segurança, Higiene e Saúde no Trabalho na Área da Saúde</t>
  </si>
  <si>
    <t>Serviços Partilhados do Ministério da Saúde, E.P.E.</t>
  </si>
  <si>
    <t>Morada</t>
  </si>
  <si>
    <t>Categoria I - Prestação de Serviços de Saúde no Trabalho</t>
  </si>
  <si>
    <t>Categoria II - Prestação de Serviços de Segurança e Higiene no Trabalho</t>
  </si>
  <si>
    <t>Nome das Instalações da entidade adquirente</t>
  </si>
  <si>
    <t>Nº Pisos</t>
  </si>
  <si>
    <t xml:space="preserve">Nº de Trabalhadores
</t>
  </si>
  <si>
    <t>Preço Unitário Médio de Referência
 (um trabalhador/ um ano)</t>
  </si>
  <si>
    <t>Preço Unitário Médio por (m2)
(m2 / um ano)</t>
  </si>
  <si>
    <t>Área Estimada em m2</t>
  </si>
  <si>
    <t xml:space="preserve">Descrição </t>
  </si>
  <si>
    <t>Descrição</t>
  </si>
  <si>
    <t>Taxa
 de IVA
(%)</t>
  </si>
  <si>
    <t>Consórcio PT PRO/PT ACS 
503509027</t>
  </si>
  <si>
    <t>Consórcio PT PRO/PT ACS 
504615947</t>
  </si>
  <si>
    <t>&lt;inserir Nº Lote&gt;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</si>
</sst>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28"/>
      <color rgb="FF339933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Verdana"/>
    </font>
    <font>
      <b/>
      <sz val="10"/>
      <name val="Verdana"/>
      <family val="2"/>
    </font>
    <font>
      <b/>
      <sz val="9"/>
      <color theme="0"/>
      <name val="Arial"/>
      <family val="2"/>
    </font>
    <font>
      <sz val="10"/>
      <name val="Arial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EEDC8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9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medium">
        <color theme="9"/>
      </top>
      <bottom/>
      <diagonal/>
    </border>
    <border>
      <left style="thin">
        <color theme="9"/>
      </left>
      <right style="thin">
        <color theme="0"/>
      </right>
      <top style="medium">
        <color theme="9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4" fontId="5" fillId="0" borderId="0" applyFont="0" applyFill="0" applyBorder="0" applyAlignment="0" applyProtection="0"/>
    <xf numFmtId="0" fontId="9" fillId="7" borderId="0">
      <alignment horizontal="center" vertical="center"/>
    </xf>
    <xf numFmtId="0" fontId="12" fillId="8" borderId="0"/>
  </cellStyleXfs>
  <cellXfs count="114">
    <xf numFmtId="0" fontId="0" fillId="0" borderId="0" xfId="0"/>
    <xf numFmtId="0" fontId="2" fillId="0" borderId="0" xfId="1" applyFont="1" applyProtection="1"/>
    <xf numFmtId="0" fontId="1" fillId="0" borderId="1" xfId="1" applyBorder="1" applyProtection="1"/>
    <xf numFmtId="0" fontId="1" fillId="0" borderId="0" xfId="1" applyProtection="1"/>
    <xf numFmtId="44" fontId="0" fillId="0" borderId="6" xfId="2" applyFont="1" applyBorder="1"/>
    <xf numFmtId="0" fontId="3" fillId="2" borderId="0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2" fillId="0" borderId="0" xfId="1" applyFont="1" applyBorder="1" applyProtection="1"/>
    <xf numFmtId="0" fontId="1" fillId="0" borderId="0" xfId="1" applyBorder="1" applyProtection="1"/>
    <xf numFmtId="0" fontId="0" fillId="0" borderId="14" xfId="0" applyBorder="1"/>
    <xf numFmtId="0" fontId="3" fillId="2" borderId="15" xfId="0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0" fillId="0" borderId="16" xfId="0" applyBorder="1" applyProtection="1"/>
    <xf numFmtId="0" fontId="0" fillId="0" borderId="17" xfId="0" applyBorder="1" applyProtection="1"/>
    <xf numFmtId="0" fontId="0" fillId="0" borderId="18" xfId="0" applyBorder="1" applyProtection="1"/>
    <xf numFmtId="0" fontId="0" fillId="0" borderId="0" xfId="0" applyProtection="1"/>
    <xf numFmtId="0" fontId="0" fillId="0" borderId="19" xfId="0" applyBorder="1" applyProtection="1"/>
    <xf numFmtId="0" fontId="0" fillId="0" borderId="0" xfId="0" applyBorder="1" applyProtection="1"/>
    <xf numFmtId="0" fontId="0" fillId="0" borderId="20" xfId="0" applyBorder="1" applyProtection="1"/>
    <xf numFmtId="0" fontId="0" fillId="0" borderId="0" xfId="0" applyFill="1" applyBorder="1" applyProtection="1"/>
    <xf numFmtId="0" fontId="0" fillId="0" borderId="0" xfId="0" applyBorder="1" applyAlignment="1" applyProtection="1">
      <alignment horizontal="left" indent="1"/>
    </xf>
    <xf numFmtId="0" fontId="0" fillId="0" borderId="21" xfId="0" applyBorder="1" applyProtection="1"/>
    <xf numFmtId="0" fontId="0" fillId="0" borderId="22" xfId="0" applyBorder="1" applyProtection="1"/>
    <xf numFmtId="0" fontId="0" fillId="0" borderId="23" xfId="0" applyBorder="1" applyProtection="1"/>
    <xf numFmtId="0" fontId="0" fillId="5" borderId="6" xfId="0" applyFill="1" applyBorder="1" applyProtection="1">
      <protection locked="0"/>
    </xf>
    <xf numFmtId="44" fontId="0" fillId="0" borderId="0" xfId="2" applyFont="1" applyBorder="1" applyAlignment="1">
      <alignment horizontal="left"/>
    </xf>
    <xf numFmtId="9" fontId="0" fillId="0" borderId="0" xfId="0" applyNumberFormat="1" applyBorder="1"/>
    <xf numFmtId="44" fontId="0" fillId="0" borderId="0" xfId="2" applyFont="1" applyBorder="1"/>
    <xf numFmtId="0" fontId="0" fillId="4" borderId="0" xfId="0" applyFill="1" applyBorder="1" applyProtection="1">
      <protection locked="0"/>
    </xf>
    <xf numFmtId="44" fontId="0" fillId="4" borderId="0" xfId="0" applyNumberFormat="1" applyFill="1" applyBorder="1"/>
    <xf numFmtId="0" fontId="0" fillId="0" borderId="33" xfId="0" applyBorder="1"/>
    <xf numFmtId="2" fontId="0" fillId="0" borderId="6" xfId="0" applyNumberFormat="1" applyBorder="1" applyAlignment="1">
      <alignment horizontal="center"/>
    </xf>
    <xf numFmtId="0" fontId="12" fillId="0" borderId="6" xfId="4" applyFill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12" fillId="6" borderId="6" xfId="4" applyFill="1" applyBorder="1" applyAlignment="1">
      <alignment horizontal="center"/>
    </xf>
    <xf numFmtId="2" fontId="0" fillId="6" borderId="6" xfId="0" applyNumberForma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2" fontId="4" fillId="0" borderId="34" xfId="0" applyNumberFormat="1" applyFont="1" applyFill="1" applyBorder="1" applyAlignment="1">
      <alignment horizontal="center"/>
    </xf>
    <xf numFmtId="164" fontId="12" fillId="0" borderId="34" xfId="4" applyNumberFormat="1" applyFill="1" applyBorder="1" applyAlignment="1">
      <alignment horizontal="center"/>
    </xf>
    <xf numFmtId="44" fontId="0" fillId="3" borderId="6" xfId="0" applyNumberFormat="1" applyFill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4" fontId="0" fillId="4" borderId="0" xfId="0" applyNumberFormat="1" applyFill="1" applyBorder="1" applyAlignment="1">
      <alignment horizontal="center" vertical="center"/>
    </xf>
    <xf numFmtId="0" fontId="6" fillId="0" borderId="19" xfId="0" applyFont="1" applyBorder="1" applyAlignment="1" applyProtection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</xf>
    <xf numFmtId="0" fontId="6" fillId="0" borderId="20" xfId="0" applyFont="1" applyBorder="1" applyAlignment="1" applyProtection="1">
      <alignment horizontal="left" vertical="top" wrapText="1"/>
    </xf>
    <xf numFmtId="0" fontId="7" fillId="0" borderId="19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7" fillId="0" borderId="20" xfId="0" applyFont="1" applyBorder="1" applyAlignment="1" applyProtection="1">
      <alignment horizontal="left" vertical="center" wrapText="1"/>
    </xf>
    <xf numFmtId="0" fontId="8" fillId="0" borderId="19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49" fontId="0" fillId="0" borderId="19" xfId="0" applyNumberFormat="1" applyBorder="1" applyAlignment="1" applyProtection="1">
      <alignment horizontal="left"/>
      <protection locked="0"/>
    </xf>
    <xf numFmtId="49" fontId="0" fillId="0" borderId="0" xfId="0" applyNumberFormat="1" applyBorder="1" applyAlignment="1" applyProtection="1">
      <alignment horizontal="left"/>
      <protection locked="0"/>
    </xf>
    <xf numFmtId="49" fontId="0" fillId="0" borderId="20" xfId="0" applyNumberFormat="1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49" fontId="3" fillId="2" borderId="28" xfId="0" applyNumberFormat="1" applyFont="1" applyFill="1" applyBorder="1" applyAlignment="1" applyProtection="1">
      <alignment horizontal="center" vertical="center" wrapText="1"/>
    </xf>
    <xf numFmtId="49" fontId="3" fillId="2" borderId="27" xfId="0" applyNumberFormat="1" applyFont="1" applyFill="1" applyBorder="1" applyAlignment="1" applyProtection="1">
      <alignment horizontal="center" vertical="center" wrapText="1"/>
    </xf>
    <xf numFmtId="49" fontId="3" fillId="2" borderId="15" xfId="0" applyNumberFormat="1" applyFont="1" applyFill="1" applyBorder="1" applyAlignment="1" applyProtection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49" fontId="3" fillId="2" borderId="38" xfId="0" applyNumberFormat="1" applyFont="1" applyFill="1" applyBorder="1" applyAlignment="1" applyProtection="1">
      <alignment horizontal="center" vertical="center" wrapText="1"/>
    </xf>
    <xf numFmtId="44" fontId="0" fillId="0" borderId="6" xfId="2" applyFont="1" applyBorder="1" applyAlignment="1">
      <alignment horizontal="left"/>
    </xf>
    <xf numFmtId="44" fontId="0" fillId="3" borderId="6" xfId="0" applyNumberFormat="1" applyFill="1" applyBorder="1" applyAlignment="1">
      <alignment horizontal="center" vertical="center"/>
    </xf>
    <xf numFmtId="9" fontId="0" fillId="0" borderId="6" xfId="0" applyNumberFormat="1" applyBorder="1" applyAlignment="1">
      <alignment horizontal="center"/>
    </xf>
    <xf numFmtId="44" fontId="0" fillId="0" borderId="6" xfId="2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44" fontId="0" fillId="3" borderId="6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44" fontId="0" fillId="4" borderId="6" xfId="2" applyFont="1" applyFill="1" applyBorder="1" applyAlignment="1">
      <alignment horizontal="left"/>
    </xf>
    <xf numFmtId="44" fontId="0" fillId="4" borderId="6" xfId="2" applyFont="1" applyFill="1" applyBorder="1"/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/>
    </xf>
    <xf numFmtId="9" fontId="0" fillId="4" borderId="6" xfId="0" applyNumberFormat="1" applyFill="1" applyBorder="1" applyAlignment="1">
      <alignment horizontal="center"/>
    </xf>
    <xf numFmtId="0" fontId="3" fillId="2" borderId="39" xfId="0" applyFont="1" applyFill="1" applyBorder="1" applyAlignment="1" applyProtection="1">
      <alignment horizontal="center" vertical="center" wrapText="1"/>
    </xf>
    <xf numFmtId="0" fontId="3" fillId="2" borderId="26" xfId="0" applyFont="1" applyFill="1" applyBorder="1" applyAlignment="1" applyProtection="1">
      <alignment horizontal="center" vertical="center" wrapText="1"/>
    </xf>
    <xf numFmtId="0" fontId="3" fillId="2" borderId="40" xfId="0" applyFont="1" applyFill="1" applyBorder="1" applyAlignment="1" applyProtection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0" fillId="5" borderId="2" xfId="3" applyFont="1" applyFill="1" applyBorder="1" applyAlignment="1">
      <alignment horizontal="center" vertical="center"/>
    </xf>
    <xf numFmtId="0" fontId="10" fillId="5" borderId="3" xfId="3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9" fillId="5" borderId="8" xfId="3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/>
    </xf>
    <xf numFmtId="0" fontId="10" fillId="5" borderId="41" xfId="3" applyFont="1" applyFill="1" applyBorder="1" applyAlignment="1">
      <alignment horizontal="center" vertical="center"/>
    </xf>
    <xf numFmtId="0" fontId="9" fillId="5" borderId="11" xfId="3" applyFill="1" applyBorder="1" applyAlignment="1">
      <alignment horizontal="center" vertical="center"/>
    </xf>
    <xf numFmtId="0" fontId="9" fillId="5" borderId="12" xfId="3" applyFill="1" applyBorder="1" applyAlignment="1">
      <alignment horizontal="center" vertical="center"/>
    </xf>
    <xf numFmtId="0" fontId="9" fillId="5" borderId="31" xfId="3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3" fillId="2" borderId="36" xfId="0" applyFont="1" applyFill="1" applyBorder="1"/>
    <xf numFmtId="0" fontId="0" fillId="2" borderId="1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3" fillId="2" borderId="33" xfId="0" applyFont="1" applyFill="1" applyBorder="1"/>
    <xf numFmtId="0" fontId="0" fillId="2" borderId="34" xfId="0" applyFill="1" applyBorder="1" applyAlignment="1">
      <alignment horizontal="center"/>
    </xf>
    <xf numFmtId="0" fontId="0" fillId="0" borderId="42" xfId="0" applyBorder="1"/>
    <xf numFmtId="2" fontId="0" fillId="0" borderId="9" xfId="0" applyNumberFormat="1" applyBorder="1" applyAlignment="1">
      <alignment horizontal="center"/>
    </xf>
    <xf numFmtId="0" fontId="12" fillId="0" borderId="9" xfId="4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2" fontId="14" fillId="0" borderId="0" xfId="0" applyNumberFormat="1" applyFont="1"/>
    <xf numFmtId="0" fontId="14" fillId="0" borderId="0" xfId="0" applyFont="1"/>
  </cellXfs>
  <cellStyles count="5">
    <cellStyle name="HeaderStyle" xfId="3"/>
    <cellStyle name="IsSelectedStyle" xfId="4"/>
    <cellStyle name="Mo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26784</xdr:colOff>
      <xdr:row>1</xdr:row>
      <xdr:rowOff>23509</xdr:rowOff>
    </xdr:from>
    <xdr:to>
      <xdr:col>4</xdr:col>
      <xdr:colOff>501030</xdr:colOff>
      <xdr:row>3</xdr:row>
      <xdr:rowOff>121516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7296F6-AD4B-46A0-8456-4DBB8315E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44" y="76849"/>
          <a:ext cx="2516406" cy="4790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518856" cy="470299"/>
    <xdr:pic>
      <xdr:nvPicPr>
        <xdr:cNvPr id="2" name="Picture 1">
          <a:extLst>
            <a:ext uri="{FF2B5EF4-FFF2-40B4-BE49-F238E27FC236}">
              <a16:creationId xmlns:a16="http://schemas.microsoft.com/office/drawing/2014/main" id="{4385ADEA-9588-4F8A-9899-6E190A2B2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2518856" cy="47029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518856" cy="470299"/>
    <xdr:pic>
      <xdr:nvPicPr>
        <xdr:cNvPr id="2" name="Picture 1">
          <a:extLst>
            <a:ext uri="{FF2B5EF4-FFF2-40B4-BE49-F238E27FC236}">
              <a16:creationId xmlns:a16="http://schemas.microsoft.com/office/drawing/2014/main" id="{4385ADEA-9588-4F8A-9899-6E190A2B2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0"/>
          <a:ext cx="2518856" cy="47029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518856" cy="470299"/>
    <xdr:pic>
      <xdr:nvPicPr>
        <xdr:cNvPr id="2" name="Picture 1">
          <a:extLst>
            <a:ext uri="{FF2B5EF4-FFF2-40B4-BE49-F238E27FC236}">
              <a16:creationId xmlns:a16="http://schemas.microsoft.com/office/drawing/2014/main" id="{AF564E2C-E37C-4324-843D-8B12B764F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" y="182880"/>
          <a:ext cx="2518856" cy="47029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ssica.santos.ext\Downloads\Higiene%20e%20Limpeza_Mapa%20Quantidades%20ARS_2&#170;%20FA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 "/>
      <sheetName val="3. Mapa de Quantidades_S. Limp."/>
      <sheetName val="4. Mapa Agregador_S. Limp."/>
      <sheetName val="5. Mapa Consumíveis"/>
      <sheetName val="6. Mapa Global"/>
      <sheetName val="7. Parâmetros"/>
      <sheetName val="8. Calendário"/>
      <sheetName val="Preços AQ eSPap"/>
      <sheetName val="Tarifa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14">
          <cell r="D14" t="str">
            <v>Não Aplicável</v>
          </cell>
          <cell r="E14" t="str">
            <v>Semestre</v>
          </cell>
          <cell r="H14" t="str">
            <v>Dia de Ano Novo</v>
          </cell>
          <cell r="I14" t="str">
            <v>Não Aplicável</v>
          </cell>
          <cell r="J14" t="str">
            <v>2ª Feira</v>
          </cell>
        </row>
        <row r="15">
          <cell r="E15" t="str">
            <v>Trimestre</v>
          </cell>
          <cell r="H15" t="str">
            <v>Sexta Feira Santa</v>
          </cell>
          <cell r="J15" t="str">
            <v>3ª Feira</v>
          </cell>
        </row>
        <row r="16">
          <cell r="E16" t="str">
            <v>Bimestre</v>
          </cell>
          <cell r="H16" t="str">
            <v>Páscoa</v>
          </cell>
          <cell r="J16" t="str">
            <v>4ª Feira</v>
          </cell>
        </row>
        <row r="17">
          <cell r="E17" t="str">
            <v>Mês</v>
          </cell>
          <cell r="H17" t="str">
            <v>Dia da Liberdade</v>
          </cell>
          <cell r="J17" t="str">
            <v>5ª Feira</v>
          </cell>
        </row>
        <row r="18">
          <cell r="E18" t="str">
            <v>Quinzena</v>
          </cell>
          <cell r="H18" t="str">
            <v>Dia do Trabalhador</v>
          </cell>
          <cell r="J18" t="str">
            <v>6ª Feira</v>
          </cell>
        </row>
        <row r="19">
          <cell r="E19" t="str">
            <v>Semana</v>
          </cell>
          <cell r="H19" t="str">
            <v>Corpo de Deus</v>
          </cell>
          <cell r="J19" t="str">
            <v>2ª e 3ª Feira</v>
          </cell>
        </row>
        <row r="20">
          <cell r="H20" t="str">
            <v>Dia de Portugal</v>
          </cell>
          <cell r="J20" t="str">
            <v>2ª e 4ª Feira</v>
          </cell>
        </row>
        <row r="21">
          <cell r="H21" t="str">
            <v>Assunção de Nossa Senhroa</v>
          </cell>
          <cell r="J21" t="str">
            <v>2ª e 5ª Feira</v>
          </cell>
        </row>
        <row r="22">
          <cell r="H22" t="str">
            <v>Dia da Implantação da República</v>
          </cell>
          <cell r="J22" t="str">
            <v>2ª e 6ª Feira</v>
          </cell>
        </row>
        <row r="23">
          <cell r="H23" t="str">
            <v>Dia de Todos os Santos</v>
          </cell>
          <cell r="J23" t="str">
            <v>3ª e 4ª Feira</v>
          </cell>
        </row>
        <row r="24">
          <cell r="H24" t="str">
            <v>Restauração da Independência</v>
          </cell>
          <cell r="J24" t="str">
            <v>3ª e 5ª Feira</v>
          </cell>
        </row>
        <row r="25">
          <cell r="H25" t="str">
            <v>Dia da Imaculada Conceição</v>
          </cell>
          <cell r="J25" t="str">
            <v>3ª e 6ª Feira</v>
          </cell>
        </row>
        <row r="26">
          <cell r="H26" t="str">
            <v>Natal</v>
          </cell>
          <cell r="J26" t="str">
            <v>4ª e 5ª Feira</v>
          </cell>
        </row>
        <row r="27">
          <cell r="H27">
            <v>0</v>
          </cell>
          <cell r="J27" t="str">
            <v>4ª e 6ª Feira</v>
          </cell>
        </row>
        <row r="28">
          <cell r="J28" t="str">
            <v>5ª e 6ª Feira</v>
          </cell>
        </row>
        <row r="29">
          <cell r="J29" t="str">
            <v>2ª, 3ª e 4ª Feira</v>
          </cell>
        </row>
        <row r="30">
          <cell r="J30" t="str">
            <v>2ª, 3ª e 5ª Feira</v>
          </cell>
        </row>
        <row r="31">
          <cell r="J31" t="str">
            <v>2ª, 3ª e 6ª Feira</v>
          </cell>
        </row>
        <row r="32">
          <cell r="J32" t="str">
            <v>2ª, 4ª e 5ª Feira</v>
          </cell>
        </row>
        <row r="33">
          <cell r="J33" t="str">
            <v>2ª, 4ª e 6ª Feira</v>
          </cell>
        </row>
        <row r="34">
          <cell r="J34" t="str">
            <v>2ª, 5ª e 6ª Feira</v>
          </cell>
        </row>
        <row r="35">
          <cell r="J35" t="str">
            <v>3ª, 4ª e 5ª Feira</v>
          </cell>
        </row>
        <row r="36">
          <cell r="J36" t="str">
            <v>3ª, 4ª e 6ª Feira</v>
          </cell>
        </row>
        <row r="37">
          <cell r="J37" t="str">
            <v>3ª, 5ª e 6ª Feira</v>
          </cell>
        </row>
        <row r="38">
          <cell r="J38" t="str">
            <v>4ª, 5ª e 6ª Feira</v>
          </cell>
        </row>
        <row r="39">
          <cell r="J39" t="str">
            <v>2ª, 3ª, 4ª e 5ª Feira</v>
          </cell>
        </row>
        <row r="40">
          <cell r="J40" t="str">
            <v>2ª, 3ª, 4ª e 6ª Feira</v>
          </cell>
        </row>
        <row r="41">
          <cell r="J41" t="str">
            <v>3ª, 4ª, 5ª e 6ª Feira</v>
          </cell>
        </row>
        <row r="42">
          <cell r="J42" t="str">
            <v>2ª, 3ª, 4ª, 5ª, 6ª Feira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showGridLines="0" tabSelected="1" zoomScale="80" zoomScaleNormal="80" zoomScalePageLayoutView="80" workbookViewId="0">
      <selection activeCell="B7" sqref="B7:J9"/>
    </sheetView>
  </sheetViews>
  <sheetFormatPr defaultColWidth="0" defaultRowHeight="14.45" customHeight="1" zeroHeight="1" x14ac:dyDescent="0.25"/>
  <cols>
    <col min="1" max="1" width="0.85546875" style="15" customWidth="1"/>
    <col min="2" max="2" width="9.140625" style="15" customWidth="1"/>
    <col min="3" max="3" width="11.5703125" style="15" customWidth="1"/>
    <col min="4" max="9" width="9.140625" style="15" customWidth="1"/>
    <col min="10" max="10" width="190" style="15" customWidth="1"/>
    <col min="11" max="11" width="1" style="15" customWidth="1"/>
    <col min="12" max="16384" width="8.5703125" style="15" hidden="1"/>
  </cols>
  <sheetData>
    <row r="1" spans="2:10" s="11" customFormat="1" ht="4.3499999999999996" customHeight="1" thickBot="1" x14ac:dyDescent="0.3"/>
    <row r="2" spans="2:10" ht="15" customHeight="1" x14ac:dyDescent="0.25">
      <c r="B2" s="12"/>
      <c r="C2" s="13"/>
      <c r="D2" s="13"/>
      <c r="E2" s="13"/>
      <c r="F2" s="13"/>
      <c r="G2" s="13"/>
      <c r="H2" s="13"/>
      <c r="I2" s="13"/>
      <c r="J2" s="14"/>
    </row>
    <row r="3" spans="2:10" ht="15" customHeight="1" x14ac:dyDescent="0.25">
      <c r="B3" s="16"/>
      <c r="C3" s="17"/>
      <c r="D3" s="17"/>
      <c r="E3" s="17"/>
      <c r="F3" s="17"/>
      <c r="G3" s="17"/>
      <c r="H3" s="17"/>
      <c r="I3" s="17"/>
      <c r="J3" s="18"/>
    </row>
    <row r="4" spans="2:10" ht="15" customHeight="1" x14ac:dyDescent="0.25">
      <c r="B4" s="16"/>
      <c r="C4" s="17"/>
      <c r="D4" s="17"/>
      <c r="E4" s="19"/>
      <c r="F4" s="19"/>
      <c r="G4" s="19"/>
      <c r="H4" s="17"/>
      <c r="I4" s="17"/>
      <c r="J4" s="18"/>
    </row>
    <row r="5" spans="2:10" ht="15" customHeight="1" x14ac:dyDescent="0.25">
      <c r="B5" s="16"/>
      <c r="C5" s="17"/>
      <c r="D5" s="17"/>
      <c r="E5" s="19"/>
      <c r="F5" s="19"/>
      <c r="G5" s="19"/>
      <c r="H5" s="17"/>
      <c r="I5" s="17"/>
      <c r="J5" s="18"/>
    </row>
    <row r="6" spans="2:10" ht="15" customHeight="1" x14ac:dyDescent="0.25">
      <c r="B6" s="16"/>
      <c r="C6" s="17"/>
      <c r="D6" s="17"/>
      <c r="E6" s="17"/>
      <c r="F6" s="17"/>
      <c r="G6" s="17"/>
      <c r="H6" s="17"/>
      <c r="I6" s="17"/>
      <c r="J6" s="18"/>
    </row>
    <row r="7" spans="2:10" ht="15" customHeight="1" x14ac:dyDescent="0.25">
      <c r="B7" s="43" t="s">
        <v>68</v>
      </c>
      <c r="C7" s="44"/>
      <c r="D7" s="44"/>
      <c r="E7" s="44"/>
      <c r="F7" s="44"/>
      <c r="G7" s="44"/>
      <c r="H7" s="44"/>
      <c r="I7" s="44"/>
      <c r="J7" s="45"/>
    </row>
    <row r="8" spans="2:10" ht="15" customHeight="1" x14ac:dyDescent="0.25">
      <c r="B8" s="43"/>
      <c r="C8" s="44"/>
      <c r="D8" s="44"/>
      <c r="E8" s="44"/>
      <c r="F8" s="44"/>
      <c r="G8" s="44"/>
      <c r="H8" s="44"/>
      <c r="I8" s="44"/>
      <c r="J8" s="45"/>
    </row>
    <row r="9" spans="2:10" ht="15" customHeight="1" x14ac:dyDescent="0.25">
      <c r="B9" s="43"/>
      <c r="C9" s="44"/>
      <c r="D9" s="44"/>
      <c r="E9" s="44"/>
      <c r="F9" s="44"/>
      <c r="G9" s="44"/>
      <c r="H9" s="44"/>
      <c r="I9" s="44"/>
      <c r="J9" s="45"/>
    </row>
    <row r="10" spans="2:10" ht="31.7" customHeight="1" x14ac:dyDescent="0.25">
      <c r="B10" s="46" t="s">
        <v>67</v>
      </c>
      <c r="C10" s="47"/>
      <c r="D10" s="47"/>
      <c r="E10" s="47"/>
      <c r="F10" s="47"/>
      <c r="G10" s="47"/>
      <c r="H10" s="47"/>
      <c r="I10" s="47"/>
      <c r="J10" s="48"/>
    </row>
    <row r="11" spans="2:10" ht="31.7" customHeight="1" x14ac:dyDescent="0.25">
      <c r="B11" s="46"/>
      <c r="C11" s="47"/>
      <c r="D11" s="47"/>
      <c r="E11" s="47"/>
      <c r="F11" s="47"/>
      <c r="G11" s="47"/>
      <c r="H11" s="47"/>
      <c r="I11" s="47"/>
      <c r="J11" s="48"/>
    </row>
    <row r="12" spans="2:10" ht="31.7" customHeight="1" x14ac:dyDescent="0.25">
      <c r="B12" s="46"/>
      <c r="C12" s="47"/>
      <c r="D12" s="47"/>
      <c r="E12" s="47"/>
      <c r="F12" s="47"/>
      <c r="G12" s="47"/>
      <c r="H12" s="47"/>
      <c r="I12" s="47"/>
      <c r="J12" s="48"/>
    </row>
    <row r="13" spans="2:10" ht="15" customHeight="1" x14ac:dyDescent="0.25">
      <c r="B13" s="16"/>
      <c r="C13" s="17"/>
      <c r="D13" s="17"/>
      <c r="E13" s="17"/>
      <c r="F13" s="17"/>
      <c r="G13" s="17"/>
      <c r="H13" s="17"/>
      <c r="I13" s="17"/>
      <c r="J13" s="18"/>
    </row>
    <row r="14" spans="2:10" ht="15" customHeight="1" x14ac:dyDescent="0.25">
      <c r="B14" s="16"/>
      <c r="C14" s="17"/>
      <c r="D14" s="17"/>
      <c r="E14" s="20"/>
      <c r="F14" s="17"/>
      <c r="G14" s="17"/>
      <c r="H14" s="17"/>
      <c r="I14" s="17"/>
      <c r="J14" s="18"/>
    </row>
    <row r="15" spans="2:10" ht="15" customHeight="1" x14ac:dyDescent="0.25">
      <c r="B15" s="16"/>
      <c r="C15" s="17"/>
      <c r="D15" s="17"/>
      <c r="E15" s="20"/>
      <c r="F15" s="17"/>
      <c r="G15" s="17"/>
      <c r="H15" s="17"/>
      <c r="I15" s="17"/>
      <c r="J15" s="18"/>
    </row>
    <row r="16" spans="2:10" ht="15" customHeight="1" x14ac:dyDescent="0.3">
      <c r="B16" s="49" t="s">
        <v>0</v>
      </c>
      <c r="C16" s="50"/>
      <c r="D16" s="50"/>
      <c r="E16" s="50"/>
      <c r="F16" s="17"/>
      <c r="G16" s="17"/>
      <c r="H16" s="17"/>
      <c r="I16" s="17"/>
      <c r="J16" s="18"/>
    </row>
    <row r="17" spans="2:10" ht="15" customHeight="1" x14ac:dyDescent="0.25">
      <c r="B17" s="16"/>
      <c r="C17" s="17"/>
      <c r="D17" s="17"/>
      <c r="E17" s="17"/>
      <c r="F17" s="17"/>
      <c r="G17" s="17"/>
      <c r="H17" s="17"/>
      <c r="I17" s="17"/>
      <c r="J17" s="18"/>
    </row>
    <row r="18" spans="2:10" ht="15" customHeight="1" x14ac:dyDescent="0.25">
      <c r="B18" s="51" t="s">
        <v>9</v>
      </c>
      <c r="C18" s="52"/>
      <c r="D18" s="52"/>
      <c r="E18" s="52"/>
      <c r="F18" s="52"/>
      <c r="G18" s="52"/>
      <c r="H18" s="52"/>
      <c r="I18" s="52"/>
      <c r="J18" s="53"/>
    </row>
    <row r="19" spans="2:10" ht="15" customHeight="1" x14ac:dyDescent="0.25">
      <c r="B19" s="54" t="s">
        <v>10</v>
      </c>
      <c r="C19" s="55"/>
      <c r="D19" s="55"/>
      <c r="E19" s="55"/>
      <c r="F19" s="55"/>
      <c r="G19" s="55"/>
      <c r="H19" s="55"/>
      <c r="I19" s="55"/>
      <c r="J19" s="56"/>
    </row>
    <row r="20" spans="2:10" ht="15" customHeight="1" x14ac:dyDescent="0.25">
      <c r="B20" s="54" t="s">
        <v>83</v>
      </c>
      <c r="C20" s="55"/>
      <c r="D20" s="55"/>
      <c r="E20" s="55"/>
      <c r="F20" s="55"/>
      <c r="G20" s="55"/>
      <c r="H20" s="55"/>
      <c r="I20" s="55"/>
      <c r="J20" s="56"/>
    </row>
    <row r="21" spans="2:10" ht="15" customHeight="1" x14ac:dyDescent="0.25">
      <c r="B21" s="16"/>
      <c r="C21" s="17"/>
      <c r="D21" s="17"/>
      <c r="E21" s="17"/>
      <c r="F21" s="17"/>
      <c r="G21" s="17"/>
      <c r="H21" s="17"/>
      <c r="I21" s="17"/>
      <c r="J21" s="18"/>
    </row>
    <row r="22" spans="2:10" ht="15" customHeight="1" x14ac:dyDescent="0.25">
      <c r="B22" s="16"/>
      <c r="C22" s="17"/>
      <c r="D22" s="17"/>
      <c r="E22" s="17"/>
      <c r="F22" s="17"/>
      <c r="G22" s="17"/>
      <c r="H22" s="17"/>
      <c r="I22" s="17"/>
      <c r="J22" s="18"/>
    </row>
    <row r="23" spans="2:10" ht="15" customHeight="1" x14ac:dyDescent="0.25">
      <c r="B23" s="16"/>
      <c r="C23" s="17"/>
      <c r="D23" s="17"/>
      <c r="E23" s="17"/>
      <c r="F23" s="17"/>
      <c r="G23" s="17"/>
      <c r="H23" s="17"/>
      <c r="I23" s="17"/>
      <c r="J23" s="18"/>
    </row>
    <row r="24" spans="2:10" ht="15" customHeight="1" x14ac:dyDescent="0.25">
      <c r="B24" s="16"/>
      <c r="C24" s="17"/>
      <c r="D24" s="17"/>
      <c r="E24" s="17"/>
      <c r="F24" s="17"/>
      <c r="G24" s="17"/>
      <c r="H24" s="17"/>
      <c r="I24" s="17"/>
      <c r="J24" s="18"/>
    </row>
    <row r="25" spans="2:10" ht="15" customHeight="1" x14ac:dyDescent="0.25">
      <c r="B25" s="16"/>
      <c r="C25" s="17"/>
      <c r="D25" s="17"/>
      <c r="E25" s="17"/>
      <c r="F25" s="17"/>
      <c r="G25" s="17"/>
      <c r="H25" s="17"/>
      <c r="I25" s="17"/>
      <c r="J25" s="18"/>
    </row>
    <row r="26" spans="2:10" ht="15" customHeight="1" x14ac:dyDescent="0.25">
      <c r="B26" s="16"/>
      <c r="C26" s="17"/>
      <c r="D26" s="17"/>
      <c r="E26" s="17"/>
      <c r="F26" s="17"/>
      <c r="G26" s="17"/>
      <c r="H26" s="17"/>
      <c r="I26" s="17"/>
      <c r="J26" s="18"/>
    </row>
    <row r="27" spans="2:10" ht="15" customHeight="1" x14ac:dyDescent="0.25">
      <c r="B27" s="16"/>
      <c r="C27" s="17"/>
      <c r="D27" s="17"/>
      <c r="E27" s="17"/>
      <c r="F27" s="17"/>
      <c r="G27" s="17"/>
      <c r="H27" s="17"/>
      <c r="I27" s="17"/>
      <c r="J27" s="18"/>
    </row>
    <row r="28" spans="2:10" ht="15" customHeight="1" x14ac:dyDescent="0.25">
      <c r="B28" s="16"/>
      <c r="C28" s="17"/>
      <c r="D28" s="17"/>
      <c r="E28" s="17"/>
      <c r="F28" s="17"/>
      <c r="G28" s="17"/>
      <c r="H28" s="17"/>
      <c r="I28" s="17"/>
      <c r="J28" s="18"/>
    </row>
    <row r="29" spans="2:10" ht="15" customHeight="1" x14ac:dyDescent="0.25">
      <c r="B29" s="16"/>
      <c r="C29" s="17"/>
      <c r="D29" s="17"/>
      <c r="E29" s="17"/>
      <c r="F29" s="17"/>
      <c r="G29" s="17"/>
      <c r="H29" s="17"/>
      <c r="I29" s="17"/>
      <c r="J29" s="18"/>
    </row>
    <row r="30" spans="2:10" ht="15" customHeight="1" x14ac:dyDescent="0.25">
      <c r="B30" s="16"/>
      <c r="C30" s="17"/>
      <c r="D30" s="17"/>
      <c r="E30" s="17"/>
      <c r="F30" s="17"/>
      <c r="G30" s="17"/>
      <c r="H30" s="17"/>
      <c r="I30" s="17"/>
      <c r="J30" s="18"/>
    </row>
    <row r="31" spans="2:10" ht="15" customHeight="1" x14ac:dyDescent="0.25">
      <c r="B31" s="16"/>
      <c r="C31" s="17"/>
      <c r="D31" s="17"/>
      <c r="E31" s="17"/>
      <c r="F31" s="17"/>
      <c r="G31" s="17"/>
      <c r="H31" s="17"/>
      <c r="I31" s="17"/>
      <c r="J31" s="18"/>
    </row>
    <row r="32" spans="2:10" ht="15" customHeight="1" x14ac:dyDescent="0.25">
      <c r="B32" s="16"/>
      <c r="C32" s="17"/>
      <c r="D32" s="17"/>
      <c r="E32" s="17"/>
      <c r="F32" s="17"/>
      <c r="G32" s="17"/>
      <c r="H32" s="17"/>
      <c r="I32" s="17"/>
      <c r="J32" s="18"/>
    </row>
    <row r="33" spans="2:10" ht="15" customHeight="1" x14ac:dyDescent="0.25">
      <c r="B33" s="16"/>
      <c r="C33" s="17"/>
      <c r="D33" s="17"/>
      <c r="E33" s="17"/>
      <c r="F33" s="17"/>
      <c r="G33" s="17"/>
      <c r="H33" s="17"/>
      <c r="I33" s="17"/>
      <c r="J33" s="18"/>
    </row>
    <row r="34" spans="2:10" ht="15" customHeight="1" x14ac:dyDescent="0.25">
      <c r="B34" s="16"/>
      <c r="C34" s="17"/>
      <c r="D34" s="17"/>
      <c r="E34" s="17"/>
      <c r="F34" s="17"/>
      <c r="G34" s="17"/>
      <c r="H34" s="17"/>
      <c r="I34" s="17"/>
      <c r="J34" s="18"/>
    </row>
    <row r="35" spans="2:10" ht="15" customHeight="1" x14ac:dyDescent="0.25">
      <c r="B35" s="16"/>
      <c r="C35" s="17"/>
      <c r="D35" s="17"/>
      <c r="E35" s="17"/>
      <c r="F35" s="17"/>
      <c r="G35" s="17"/>
      <c r="H35" s="17"/>
      <c r="I35" s="17"/>
      <c r="J35" s="18"/>
    </row>
    <row r="36" spans="2:10" ht="15" customHeight="1" x14ac:dyDescent="0.25">
      <c r="B36" s="16"/>
      <c r="C36" s="17"/>
      <c r="D36" s="17"/>
      <c r="E36" s="17"/>
      <c r="F36" s="17"/>
      <c r="G36" s="17"/>
      <c r="H36" s="17"/>
      <c r="I36" s="17"/>
      <c r="J36" s="18"/>
    </row>
    <row r="37" spans="2:10" ht="14.45" customHeight="1" x14ac:dyDescent="0.25">
      <c r="B37" s="16"/>
      <c r="C37" s="17"/>
      <c r="D37" s="17"/>
      <c r="E37" s="17"/>
      <c r="F37" s="17"/>
      <c r="G37" s="17"/>
      <c r="H37" s="17"/>
      <c r="I37" s="17"/>
      <c r="J37" s="18"/>
    </row>
    <row r="38" spans="2:10" ht="14.45" customHeight="1" thickBot="1" x14ac:dyDescent="0.3">
      <c r="B38" s="21"/>
      <c r="C38" s="22"/>
      <c r="D38" s="22"/>
      <c r="E38" s="22"/>
      <c r="F38" s="22"/>
      <c r="G38" s="22"/>
      <c r="H38" s="22"/>
      <c r="I38" s="22"/>
      <c r="J38" s="23"/>
    </row>
    <row r="39" spans="2:10" ht="5.0999999999999996" customHeight="1" x14ac:dyDescent="0.25"/>
    <row r="40" spans="2:10" ht="14.45" customHeight="1" x14ac:dyDescent="0.25"/>
    <row r="41" spans="2:10" ht="14.45" customHeight="1" x14ac:dyDescent="0.25"/>
    <row r="42" spans="2:10" ht="14.45" customHeight="1" x14ac:dyDescent="0.25"/>
    <row r="43" spans="2:10" ht="14.45" customHeight="1" x14ac:dyDescent="0.25"/>
    <row r="44" spans="2:10" ht="14.45" customHeight="1" x14ac:dyDescent="0.25"/>
    <row r="45" spans="2:10" ht="14.45" customHeight="1" x14ac:dyDescent="0.25"/>
    <row r="46" spans="2:10" ht="14.45" customHeight="1" x14ac:dyDescent="0.25"/>
    <row r="47" spans="2:10" ht="14.45" customHeight="1" x14ac:dyDescent="0.25"/>
    <row r="48" spans="2:10" ht="14.45" customHeight="1" x14ac:dyDescent="0.25"/>
    <row r="49" ht="14.45" customHeight="1" x14ac:dyDescent="0.25"/>
  </sheetData>
  <mergeCells count="6">
    <mergeCell ref="B20:J20"/>
    <mergeCell ref="B7:J9"/>
    <mergeCell ref="B10:J12"/>
    <mergeCell ref="B16:E16"/>
    <mergeCell ref="B18:J18"/>
    <mergeCell ref="B19:J19"/>
  </mergeCells>
  <pageMargins left="0.7" right="0.80729166666666663" top="1.4049074074074075" bottom="0.75" header="0.3" footer="0.3"/>
  <pageSetup paperSize="9" scale="95" orientation="portrait" r:id="rId1"/>
  <headerFooter differentFirst="1"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L123"/>
  <sheetViews>
    <sheetView showGridLines="0" workbookViewId="0">
      <selection activeCell="G11" sqref="G11"/>
    </sheetView>
  </sheetViews>
  <sheetFormatPr defaultColWidth="0" defaultRowHeight="15" x14ac:dyDescent="0.25"/>
  <cols>
    <col min="1" max="1" width="1.140625" customWidth="1"/>
    <col min="2" max="2" width="6.85546875" customWidth="1"/>
    <col min="3" max="3" width="15" customWidth="1"/>
    <col min="4" max="4" width="40.140625" customWidth="1"/>
    <col min="5" max="5" width="8.5703125" customWidth="1"/>
    <col min="6" max="6" width="19" customWidth="1"/>
    <col min="7" max="9" width="15.140625" customWidth="1"/>
    <col min="10" max="13" width="14.140625" customWidth="1"/>
    <col min="14" max="15" width="8.85546875" style="6" customWidth="1"/>
    <col min="16" max="36" width="0" style="6" hidden="1" customWidth="1"/>
    <col min="37" max="38" width="0" style="6" hidden="1"/>
    <col min="39" max="16384" width="8.85546875" style="6" hidden="1"/>
  </cols>
  <sheetData>
    <row r="4" spans="1:17" s="8" customFormat="1" ht="12.75" x14ac:dyDescent="0.2">
      <c r="A4" s="3"/>
      <c r="B4" s="1" t="s">
        <v>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7"/>
      <c r="O4" s="7"/>
      <c r="P4" s="7"/>
      <c r="Q4" s="7"/>
    </row>
    <row r="5" spans="1:17" s="8" customFormat="1" ht="4.7" customHeight="1" thickBot="1" x14ac:dyDescent="0.25">
      <c r="A5" s="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7" ht="10.35" customHeight="1" x14ac:dyDescent="0.2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7" ht="24.75" customHeight="1" x14ac:dyDescent="0.25">
      <c r="B7" s="62" t="s">
        <v>70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</row>
    <row r="8" spans="1:17" ht="10.35" customHeight="1" thickBot="1" x14ac:dyDescent="0.3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7" ht="22.7" customHeight="1" x14ac:dyDescent="0.25">
      <c r="A9" s="9"/>
      <c r="B9" s="57" t="s">
        <v>1</v>
      </c>
      <c r="C9" s="58" t="s">
        <v>11</v>
      </c>
      <c r="D9" s="60" t="s">
        <v>78</v>
      </c>
      <c r="E9" s="60" t="s">
        <v>80</v>
      </c>
      <c r="F9" s="60" t="s">
        <v>75</v>
      </c>
      <c r="G9" s="60" t="s">
        <v>74</v>
      </c>
      <c r="H9" s="58" t="s">
        <v>72</v>
      </c>
      <c r="I9" s="58" t="s">
        <v>69</v>
      </c>
      <c r="J9" s="61" t="s">
        <v>2</v>
      </c>
      <c r="K9" s="61" t="s">
        <v>17</v>
      </c>
      <c r="L9" s="61" t="s">
        <v>18</v>
      </c>
      <c r="M9" s="80" t="s">
        <v>7</v>
      </c>
    </row>
    <row r="10" spans="1:17" ht="46.5" customHeight="1" x14ac:dyDescent="0.25">
      <c r="A10" s="9"/>
      <c r="B10" s="64"/>
      <c r="C10" s="59"/>
      <c r="D10" s="61"/>
      <c r="E10" s="61"/>
      <c r="F10" s="61"/>
      <c r="G10" s="61"/>
      <c r="H10" s="59"/>
      <c r="I10" s="59"/>
      <c r="J10" s="61"/>
      <c r="K10" s="79"/>
      <c r="L10" s="79"/>
      <c r="M10" s="81"/>
    </row>
    <row r="11" spans="1:17" ht="14.45" customHeight="1" x14ac:dyDescent="0.25">
      <c r="B11" s="74">
        <v>1</v>
      </c>
      <c r="C11" s="75" t="s">
        <v>3</v>
      </c>
      <c r="D11" s="65" t="s">
        <v>12</v>
      </c>
      <c r="E11" s="67">
        <v>0.23</v>
      </c>
      <c r="F11" s="68">
        <v>68.91</v>
      </c>
      <c r="G11" s="24"/>
      <c r="H11" s="24"/>
      <c r="I11" s="24"/>
      <c r="J11" s="39">
        <f>F11*G11</f>
        <v>0</v>
      </c>
      <c r="K11" s="39">
        <f t="shared" ref="K11:K24" si="0">J11*E11</f>
        <v>0</v>
      </c>
      <c r="L11" s="39">
        <f t="shared" ref="L11:L24" si="1">J11+K11</f>
        <v>0</v>
      </c>
      <c r="M11" s="66">
        <f>SUM(L11:L12)</f>
        <v>0</v>
      </c>
    </row>
    <row r="12" spans="1:17" x14ac:dyDescent="0.25">
      <c r="B12" s="74"/>
      <c r="C12" s="75"/>
      <c r="D12" s="65" t="s">
        <v>13</v>
      </c>
      <c r="E12" s="67">
        <v>0.23</v>
      </c>
      <c r="F12" s="68">
        <v>69.33</v>
      </c>
      <c r="G12" s="24"/>
      <c r="H12" s="24"/>
      <c r="I12" s="24"/>
      <c r="J12" s="39">
        <f t="shared" ref="J12:J24" si="2">F12*G12</f>
        <v>0</v>
      </c>
      <c r="K12" s="39">
        <f t="shared" si="0"/>
        <v>0</v>
      </c>
      <c r="L12" s="39">
        <f t="shared" si="1"/>
        <v>0</v>
      </c>
      <c r="M12" s="66"/>
    </row>
    <row r="13" spans="1:17" ht="14.45" customHeight="1" x14ac:dyDescent="0.25">
      <c r="B13" s="74">
        <v>2</v>
      </c>
      <c r="C13" s="75" t="s">
        <v>4</v>
      </c>
      <c r="D13" s="65" t="s">
        <v>12</v>
      </c>
      <c r="E13" s="67">
        <v>0.23</v>
      </c>
      <c r="F13" s="68">
        <v>68.819999999999993</v>
      </c>
      <c r="G13" s="24"/>
      <c r="H13" s="24"/>
      <c r="I13" s="24"/>
      <c r="J13" s="39">
        <f t="shared" si="2"/>
        <v>0</v>
      </c>
      <c r="K13" s="39">
        <f t="shared" si="0"/>
        <v>0</v>
      </c>
      <c r="L13" s="39">
        <f t="shared" si="1"/>
        <v>0</v>
      </c>
      <c r="M13" s="66">
        <f>SUM(L13:L14)</f>
        <v>0</v>
      </c>
    </row>
    <row r="14" spans="1:17" x14ac:dyDescent="0.25">
      <c r="B14" s="74"/>
      <c r="C14" s="75"/>
      <c r="D14" s="65" t="s">
        <v>13</v>
      </c>
      <c r="E14" s="67">
        <v>0.23</v>
      </c>
      <c r="F14" s="68">
        <v>69.239999999999995</v>
      </c>
      <c r="G14" s="24"/>
      <c r="H14" s="24"/>
      <c r="I14" s="24"/>
      <c r="J14" s="39">
        <f t="shared" si="2"/>
        <v>0</v>
      </c>
      <c r="K14" s="39">
        <f t="shared" si="0"/>
        <v>0</v>
      </c>
      <c r="L14" s="39">
        <f t="shared" si="1"/>
        <v>0</v>
      </c>
      <c r="M14" s="66"/>
    </row>
    <row r="15" spans="1:17" ht="14.45" customHeight="1" x14ac:dyDescent="0.25">
      <c r="B15" s="74">
        <v>3</v>
      </c>
      <c r="C15" s="75" t="s">
        <v>5</v>
      </c>
      <c r="D15" s="65" t="s">
        <v>12</v>
      </c>
      <c r="E15" s="67">
        <v>0.23</v>
      </c>
      <c r="F15" s="68">
        <v>68.66</v>
      </c>
      <c r="G15" s="24"/>
      <c r="H15" s="24"/>
      <c r="I15" s="24"/>
      <c r="J15" s="39">
        <f t="shared" si="2"/>
        <v>0</v>
      </c>
      <c r="K15" s="39">
        <f t="shared" si="0"/>
        <v>0</v>
      </c>
      <c r="L15" s="39">
        <f t="shared" si="1"/>
        <v>0</v>
      </c>
      <c r="M15" s="66">
        <f>SUM(L15:L16)</f>
        <v>0</v>
      </c>
    </row>
    <row r="16" spans="1:17" x14ac:dyDescent="0.25">
      <c r="B16" s="74"/>
      <c r="C16" s="75"/>
      <c r="D16" s="65" t="s">
        <v>13</v>
      </c>
      <c r="E16" s="67">
        <v>0.23</v>
      </c>
      <c r="F16" s="68">
        <v>69.08</v>
      </c>
      <c r="G16" s="24"/>
      <c r="H16" s="24"/>
      <c r="I16" s="24"/>
      <c r="J16" s="39">
        <f t="shared" si="2"/>
        <v>0</v>
      </c>
      <c r="K16" s="39">
        <f t="shared" si="0"/>
        <v>0</v>
      </c>
      <c r="L16" s="39">
        <f t="shared" si="1"/>
        <v>0</v>
      </c>
      <c r="M16" s="66"/>
    </row>
    <row r="17" spans="2:13" ht="14.45" customHeight="1" x14ac:dyDescent="0.25">
      <c r="B17" s="74">
        <v>4</v>
      </c>
      <c r="C17" s="75" t="s">
        <v>6</v>
      </c>
      <c r="D17" s="65" t="s">
        <v>12</v>
      </c>
      <c r="E17" s="67">
        <v>0.23</v>
      </c>
      <c r="F17" s="68">
        <v>75.010000000000005</v>
      </c>
      <c r="G17" s="24"/>
      <c r="H17" s="24"/>
      <c r="I17" s="24"/>
      <c r="J17" s="39">
        <f t="shared" si="2"/>
        <v>0</v>
      </c>
      <c r="K17" s="39">
        <f t="shared" si="0"/>
        <v>0</v>
      </c>
      <c r="L17" s="39">
        <f t="shared" si="1"/>
        <v>0</v>
      </c>
      <c r="M17" s="66">
        <f>SUM(L17:L18)</f>
        <v>0</v>
      </c>
    </row>
    <row r="18" spans="2:13" x14ac:dyDescent="0.25">
      <c r="B18" s="74"/>
      <c r="C18" s="75"/>
      <c r="D18" s="65" t="s">
        <v>13</v>
      </c>
      <c r="E18" s="67">
        <v>0.23</v>
      </c>
      <c r="F18" s="68">
        <v>75.010000000000005</v>
      </c>
      <c r="G18" s="24"/>
      <c r="H18" s="24"/>
      <c r="I18" s="24"/>
      <c r="J18" s="39">
        <f t="shared" si="2"/>
        <v>0</v>
      </c>
      <c r="K18" s="39">
        <f t="shared" si="0"/>
        <v>0</v>
      </c>
      <c r="L18" s="39">
        <f t="shared" si="1"/>
        <v>0</v>
      </c>
      <c r="M18" s="66"/>
    </row>
    <row r="19" spans="2:13" ht="14.45" customHeight="1" x14ac:dyDescent="0.25">
      <c r="B19" s="74">
        <v>5</v>
      </c>
      <c r="C19" s="75" t="s">
        <v>14</v>
      </c>
      <c r="D19" s="65" t="s">
        <v>12</v>
      </c>
      <c r="E19" s="67">
        <v>0.23</v>
      </c>
      <c r="F19" s="68">
        <v>77.27</v>
      </c>
      <c r="G19" s="24"/>
      <c r="H19" s="24"/>
      <c r="I19" s="24"/>
      <c r="J19" s="39">
        <f t="shared" si="2"/>
        <v>0</v>
      </c>
      <c r="K19" s="39">
        <f t="shared" si="0"/>
        <v>0</v>
      </c>
      <c r="L19" s="39">
        <f t="shared" si="1"/>
        <v>0</v>
      </c>
      <c r="M19" s="66">
        <f>SUM(L19:L20)</f>
        <v>0</v>
      </c>
    </row>
    <row r="20" spans="2:13" x14ac:dyDescent="0.25">
      <c r="B20" s="74"/>
      <c r="C20" s="75"/>
      <c r="D20" s="65" t="s">
        <v>13</v>
      </c>
      <c r="E20" s="67">
        <v>0.23</v>
      </c>
      <c r="F20" s="68">
        <v>77.27</v>
      </c>
      <c r="G20" s="24"/>
      <c r="H20" s="24"/>
      <c r="I20" s="24"/>
      <c r="J20" s="39">
        <f t="shared" si="2"/>
        <v>0</v>
      </c>
      <c r="K20" s="39">
        <f t="shared" si="0"/>
        <v>0</v>
      </c>
      <c r="L20" s="39">
        <f t="shared" si="1"/>
        <v>0</v>
      </c>
      <c r="M20" s="66"/>
    </row>
    <row r="21" spans="2:13" ht="14.45" customHeight="1" x14ac:dyDescent="0.25">
      <c r="B21" s="74">
        <v>6</v>
      </c>
      <c r="C21" s="75" t="s">
        <v>15</v>
      </c>
      <c r="D21" s="65" t="s">
        <v>12</v>
      </c>
      <c r="E21" s="67">
        <v>0.23</v>
      </c>
      <c r="F21" s="68">
        <v>78.11</v>
      </c>
      <c r="G21" s="24"/>
      <c r="H21" s="24"/>
      <c r="I21" s="24"/>
      <c r="J21" s="39">
        <f t="shared" si="2"/>
        <v>0</v>
      </c>
      <c r="K21" s="39">
        <f t="shared" si="0"/>
        <v>0</v>
      </c>
      <c r="L21" s="39">
        <f t="shared" si="1"/>
        <v>0</v>
      </c>
      <c r="M21" s="66">
        <f>SUM(L21:L22)</f>
        <v>0</v>
      </c>
    </row>
    <row r="22" spans="2:13" x14ac:dyDescent="0.25">
      <c r="B22" s="74"/>
      <c r="C22" s="75"/>
      <c r="D22" s="65" t="s">
        <v>13</v>
      </c>
      <c r="E22" s="67">
        <v>0.23</v>
      </c>
      <c r="F22" s="68">
        <v>78.11</v>
      </c>
      <c r="G22" s="24"/>
      <c r="H22" s="24"/>
      <c r="I22" s="24"/>
      <c r="J22" s="39">
        <f t="shared" si="2"/>
        <v>0</v>
      </c>
      <c r="K22" s="39">
        <f t="shared" si="0"/>
        <v>0</v>
      </c>
      <c r="L22" s="39">
        <f t="shared" si="1"/>
        <v>0</v>
      </c>
      <c r="M22" s="66"/>
    </row>
    <row r="23" spans="2:13" ht="14.45" customHeight="1" x14ac:dyDescent="0.25">
      <c r="B23" s="74">
        <v>7</v>
      </c>
      <c r="C23" s="75" t="s">
        <v>16</v>
      </c>
      <c r="D23" s="65" t="s">
        <v>12</v>
      </c>
      <c r="E23" s="67">
        <v>0.23</v>
      </c>
      <c r="F23" s="68">
        <v>57.32</v>
      </c>
      <c r="G23" s="24"/>
      <c r="H23" s="24"/>
      <c r="I23" s="24"/>
      <c r="J23" s="39">
        <f t="shared" si="2"/>
        <v>0</v>
      </c>
      <c r="K23" s="39">
        <f t="shared" si="0"/>
        <v>0</v>
      </c>
      <c r="L23" s="39">
        <f t="shared" si="1"/>
        <v>0</v>
      </c>
      <c r="M23" s="66">
        <f>SUM(L23:L24)</f>
        <v>0</v>
      </c>
    </row>
    <row r="24" spans="2:13" x14ac:dyDescent="0.25">
      <c r="B24" s="74"/>
      <c r="C24" s="75"/>
      <c r="D24" s="65" t="s">
        <v>13</v>
      </c>
      <c r="E24" s="67">
        <v>0.23</v>
      </c>
      <c r="F24" s="68">
        <v>57.82</v>
      </c>
      <c r="G24" s="24"/>
      <c r="H24" s="24"/>
      <c r="I24" s="24"/>
      <c r="J24" s="39">
        <f t="shared" si="2"/>
        <v>0</v>
      </c>
      <c r="K24" s="39">
        <f t="shared" si="0"/>
        <v>0</v>
      </c>
      <c r="L24" s="39">
        <f t="shared" si="1"/>
        <v>0</v>
      </c>
      <c r="M24" s="66"/>
    </row>
    <row r="25" spans="2:13" ht="14.45" customHeight="1" x14ac:dyDescent="0.25">
      <c r="B25" s="40"/>
      <c r="C25" s="41"/>
      <c r="D25" s="25"/>
      <c r="E25" s="26"/>
      <c r="F25" s="27"/>
      <c r="G25" s="28"/>
      <c r="H25" s="28"/>
      <c r="I25" s="28"/>
      <c r="J25" s="29"/>
      <c r="K25" s="29"/>
      <c r="L25" s="29"/>
      <c r="M25" s="42"/>
    </row>
    <row r="26" spans="2:13" ht="14.45" customHeight="1" x14ac:dyDescent="0.25"/>
    <row r="29" spans="2:13" ht="14.45" customHeight="1" x14ac:dyDescent="0.25"/>
    <row r="31" spans="2:13" ht="14.45" customHeight="1" x14ac:dyDescent="0.25"/>
    <row r="34" ht="14.45" customHeight="1" x14ac:dyDescent="0.25"/>
    <row r="36" ht="14.45" customHeight="1" x14ac:dyDescent="0.25"/>
    <row r="38" ht="14.45" customHeight="1" x14ac:dyDescent="0.25"/>
    <row r="41" ht="14.45" customHeight="1" x14ac:dyDescent="0.25"/>
    <row r="44" ht="14.45" customHeight="1" x14ac:dyDescent="0.25"/>
    <row r="46" ht="14.45" customHeight="1" x14ac:dyDescent="0.25"/>
    <row r="49" ht="14.45" customHeight="1" x14ac:dyDescent="0.25"/>
    <row r="52" ht="14.45" customHeight="1" x14ac:dyDescent="0.25"/>
    <row r="54" ht="14.45" customHeight="1" x14ac:dyDescent="0.25"/>
    <row r="57" ht="14.45" customHeight="1" x14ac:dyDescent="0.25"/>
    <row r="60" ht="14.45" customHeight="1" x14ac:dyDescent="0.25"/>
    <row r="63" ht="14.45" customHeight="1" x14ac:dyDescent="0.25"/>
    <row r="65" ht="14.45" customHeight="1" x14ac:dyDescent="0.25"/>
    <row r="68" ht="14.45" customHeight="1" x14ac:dyDescent="0.25"/>
    <row r="70" ht="14.45" customHeight="1" x14ac:dyDescent="0.25"/>
    <row r="73" ht="14.45" customHeight="1" x14ac:dyDescent="0.25"/>
    <row r="75" ht="14.45" customHeight="1" x14ac:dyDescent="0.25"/>
    <row r="78" ht="14.45" customHeight="1" x14ac:dyDescent="0.25"/>
    <row r="80" ht="14.45" customHeight="1" x14ac:dyDescent="0.25"/>
    <row r="82" ht="14.45" customHeight="1" x14ac:dyDescent="0.25"/>
    <row r="91" ht="14.45" customHeight="1" x14ac:dyDescent="0.25"/>
    <row r="94" ht="14.45" customHeight="1" x14ac:dyDescent="0.25"/>
    <row r="97" ht="14.45" customHeight="1" x14ac:dyDescent="0.25"/>
    <row r="100" ht="14.45" customHeight="1" x14ac:dyDescent="0.25"/>
    <row r="103" ht="14.45" customHeight="1" x14ac:dyDescent="0.25"/>
    <row r="105" ht="14.45" customHeight="1" x14ac:dyDescent="0.25"/>
    <row r="108" ht="14.45" customHeight="1" x14ac:dyDescent="0.25"/>
    <row r="110" ht="14.45" customHeight="1" x14ac:dyDescent="0.25"/>
    <row r="113" ht="14.45" customHeight="1" x14ac:dyDescent="0.25"/>
    <row r="116" ht="15" customHeight="1" x14ac:dyDescent="0.25"/>
    <row r="119" ht="14.45" customHeight="1" x14ac:dyDescent="0.25"/>
    <row r="121" ht="14.45" customHeight="1" x14ac:dyDescent="0.25"/>
    <row r="123" ht="14.45" customHeight="1" x14ac:dyDescent="0.25"/>
  </sheetData>
  <mergeCells count="34">
    <mergeCell ref="K9:K10"/>
    <mergeCell ref="L9:L10"/>
    <mergeCell ref="M9:M10"/>
    <mergeCell ref="B23:B24"/>
    <mergeCell ref="C23:C24"/>
    <mergeCell ref="M23:M24"/>
    <mergeCell ref="B19:B20"/>
    <mergeCell ref="C19:C20"/>
    <mergeCell ref="M19:M20"/>
    <mergeCell ref="B21:B22"/>
    <mergeCell ref="C21:C22"/>
    <mergeCell ref="M21:M22"/>
    <mergeCell ref="B15:B16"/>
    <mergeCell ref="C15:C16"/>
    <mergeCell ref="M15:M16"/>
    <mergeCell ref="B17:B18"/>
    <mergeCell ref="C17:C18"/>
    <mergeCell ref="M17:M18"/>
    <mergeCell ref="B11:B12"/>
    <mergeCell ref="C11:C12"/>
    <mergeCell ref="M11:M12"/>
    <mergeCell ref="B13:B14"/>
    <mergeCell ref="C13:C14"/>
    <mergeCell ref="M13:M14"/>
    <mergeCell ref="B7:M7"/>
    <mergeCell ref="B9:B10"/>
    <mergeCell ref="C9:C10"/>
    <mergeCell ref="D9:D10"/>
    <mergeCell ref="E9:E10"/>
    <mergeCell ref="F9:F10"/>
    <mergeCell ref="G9:G10"/>
    <mergeCell ref="H9:H10"/>
    <mergeCell ref="I9:I10"/>
    <mergeCell ref="J9:J1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N127"/>
  <sheetViews>
    <sheetView showGridLines="0" topLeftCell="B1" workbookViewId="0">
      <selection activeCell="J9" sqref="J9:J10"/>
    </sheetView>
  </sheetViews>
  <sheetFormatPr defaultColWidth="0" defaultRowHeight="15" x14ac:dyDescent="0.25"/>
  <cols>
    <col min="1" max="1" width="1.140625" customWidth="1"/>
    <col min="2" max="2" width="6.85546875" customWidth="1"/>
    <col min="3" max="3" width="15" customWidth="1"/>
    <col min="4" max="4" width="20.42578125" bestFit="1" customWidth="1"/>
    <col min="5" max="5" width="8.5703125" customWidth="1"/>
    <col min="6" max="6" width="19" customWidth="1"/>
    <col min="7" max="7" width="15.140625" customWidth="1"/>
    <col min="8" max="8" width="20.28515625" customWidth="1"/>
    <col min="9" max="10" width="15.140625" customWidth="1"/>
    <col min="11" max="14" width="14.140625" customWidth="1"/>
    <col min="15" max="16" width="8.85546875" style="6" customWidth="1"/>
    <col min="17" max="37" width="0" style="6" hidden="1" customWidth="1"/>
    <col min="38" max="40" width="0" style="6" hidden="1"/>
    <col min="41" max="16384" width="8.85546875" style="6" hidden="1"/>
  </cols>
  <sheetData>
    <row r="4" spans="1:18" s="8" customFormat="1" ht="12.75" x14ac:dyDescent="0.2">
      <c r="A4" s="3"/>
      <c r="B4" s="1" t="s">
        <v>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7"/>
      <c r="P4" s="7"/>
      <c r="Q4" s="7"/>
      <c r="R4" s="7"/>
    </row>
    <row r="5" spans="1:18" s="8" customFormat="1" ht="4.7" customHeight="1" thickBot="1" x14ac:dyDescent="0.25">
      <c r="A5" s="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8" ht="14.45" customHeight="1" x14ac:dyDescent="0.25">
      <c r="B6" s="40"/>
      <c r="C6" s="41"/>
      <c r="D6" s="25"/>
      <c r="E6" s="26"/>
      <c r="F6" s="27"/>
      <c r="G6" s="28"/>
      <c r="H6" s="28"/>
      <c r="I6" s="28"/>
      <c r="J6" s="28"/>
      <c r="K6" s="29"/>
      <c r="L6" s="29"/>
      <c r="M6" s="29"/>
      <c r="N6" s="42"/>
    </row>
    <row r="7" spans="1:18" ht="24.75" customHeight="1" x14ac:dyDescent="0.25">
      <c r="B7" s="62" t="s">
        <v>71</v>
      </c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</row>
    <row r="8" spans="1:18" ht="24.75" customHeight="1" thickBot="1" x14ac:dyDescent="0.3"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</row>
    <row r="9" spans="1:18" ht="31.5" customHeight="1" x14ac:dyDescent="0.25">
      <c r="B9" s="57" t="s">
        <v>1</v>
      </c>
      <c r="C9" s="58" t="s">
        <v>19</v>
      </c>
      <c r="D9" s="60" t="s">
        <v>79</v>
      </c>
      <c r="E9" s="60" t="s">
        <v>80</v>
      </c>
      <c r="F9" s="60" t="s">
        <v>76</v>
      </c>
      <c r="G9" s="61" t="s">
        <v>77</v>
      </c>
      <c r="H9" s="58" t="s">
        <v>72</v>
      </c>
      <c r="I9" s="58" t="s">
        <v>73</v>
      </c>
      <c r="J9" s="58" t="s">
        <v>69</v>
      </c>
      <c r="K9" s="61" t="s">
        <v>2</v>
      </c>
      <c r="L9" s="10" t="s">
        <v>17</v>
      </c>
      <c r="M9" s="5" t="s">
        <v>18</v>
      </c>
      <c r="N9" s="80" t="s">
        <v>7</v>
      </c>
    </row>
    <row r="10" spans="1:18" ht="11.1" customHeight="1" x14ac:dyDescent="0.25">
      <c r="B10" s="64"/>
      <c r="C10" s="59"/>
      <c r="D10" s="61"/>
      <c r="E10" s="61"/>
      <c r="F10" s="61"/>
      <c r="G10" s="61"/>
      <c r="H10" s="59"/>
      <c r="I10" s="59"/>
      <c r="J10" s="59"/>
      <c r="K10" s="61"/>
      <c r="L10" s="10"/>
      <c r="M10" s="5"/>
      <c r="N10" s="81"/>
    </row>
    <row r="11" spans="1:18" x14ac:dyDescent="0.25">
      <c r="B11" s="69">
        <v>8</v>
      </c>
      <c r="C11" s="76" t="s">
        <v>3</v>
      </c>
      <c r="D11" s="65" t="s">
        <v>20</v>
      </c>
      <c r="E11" s="67">
        <v>0.23</v>
      </c>
      <c r="F11" s="4">
        <v>8.57</v>
      </c>
      <c r="G11" s="24"/>
      <c r="H11" s="24"/>
      <c r="I11" s="24"/>
      <c r="J11" s="24"/>
      <c r="K11" s="39">
        <f>F11*G11</f>
        <v>0</v>
      </c>
      <c r="L11" s="39">
        <f>K11*E11</f>
        <v>0</v>
      </c>
      <c r="M11" s="39">
        <f t="shared" ref="M11:M17" si="0">K11+L11</f>
        <v>0</v>
      </c>
      <c r="N11" s="70">
        <f>M11</f>
        <v>0</v>
      </c>
    </row>
    <row r="12" spans="1:18" x14ac:dyDescent="0.25">
      <c r="B12" s="69">
        <v>9</v>
      </c>
      <c r="C12" s="76" t="s">
        <v>4</v>
      </c>
      <c r="D12" s="65" t="s">
        <v>20</v>
      </c>
      <c r="E12" s="67">
        <v>0.23</v>
      </c>
      <c r="F12" s="4">
        <v>9.3800000000000008</v>
      </c>
      <c r="G12" s="24"/>
      <c r="H12" s="24"/>
      <c r="I12" s="24"/>
      <c r="J12" s="24"/>
      <c r="K12" s="39">
        <f t="shared" ref="K12:K17" si="1">F12*G12</f>
        <v>0</v>
      </c>
      <c r="L12" s="39">
        <f>K12*E12</f>
        <v>0</v>
      </c>
      <c r="M12" s="39">
        <f t="shared" si="0"/>
        <v>0</v>
      </c>
      <c r="N12" s="70">
        <f t="shared" ref="N12:N17" si="2">M12</f>
        <v>0</v>
      </c>
    </row>
    <row r="13" spans="1:18" ht="14.45" customHeight="1" x14ac:dyDescent="0.25">
      <c r="B13" s="69">
        <v>10</v>
      </c>
      <c r="C13" s="76" t="s">
        <v>5</v>
      </c>
      <c r="D13" s="65" t="s">
        <v>20</v>
      </c>
      <c r="E13" s="67">
        <v>0.23</v>
      </c>
      <c r="F13" s="4">
        <v>8.7899999999999991</v>
      </c>
      <c r="G13" s="24"/>
      <c r="H13" s="24"/>
      <c r="I13" s="24"/>
      <c r="J13" s="24"/>
      <c r="K13" s="39">
        <f t="shared" si="1"/>
        <v>0</v>
      </c>
      <c r="L13" s="39">
        <f>K13*E13</f>
        <v>0</v>
      </c>
      <c r="M13" s="39">
        <f t="shared" si="0"/>
        <v>0</v>
      </c>
      <c r="N13" s="70">
        <f t="shared" si="2"/>
        <v>0</v>
      </c>
    </row>
    <row r="14" spans="1:18" ht="14.45" customHeight="1" x14ac:dyDescent="0.25">
      <c r="B14" s="69">
        <v>11</v>
      </c>
      <c r="C14" s="76" t="s">
        <v>6</v>
      </c>
      <c r="D14" s="65" t="s">
        <v>20</v>
      </c>
      <c r="E14" s="67">
        <v>0.23</v>
      </c>
      <c r="F14" s="4">
        <v>9.14</v>
      </c>
      <c r="G14" s="24"/>
      <c r="H14" s="24"/>
      <c r="I14" s="24"/>
      <c r="J14" s="24"/>
      <c r="K14" s="39">
        <f t="shared" si="1"/>
        <v>0</v>
      </c>
      <c r="L14" s="39">
        <f>K14*E14</f>
        <v>0</v>
      </c>
      <c r="M14" s="39">
        <f t="shared" si="0"/>
        <v>0</v>
      </c>
      <c r="N14" s="70">
        <f t="shared" si="2"/>
        <v>0</v>
      </c>
    </row>
    <row r="15" spans="1:18" x14ac:dyDescent="0.25">
      <c r="B15" s="69">
        <v>12</v>
      </c>
      <c r="C15" s="76" t="s">
        <v>14</v>
      </c>
      <c r="D15" s="65" t="s">
        <v>20</v>
      </c>
      <c r="E15" s="67">
        <v>0.23</v>
      </c>
      <c r="F15" s="4">
        <v>9.25</v>
      </c>
      <c r="G15" s="24"/>
      <c r="H15" s="24"/>
      <c r="I15" s="24"/>
      <c r="J15" s="24"/>
      <c r="K15" s="39">
        <f t="shared" si="1"/>
        <v>0</v>
      </c>
      <c r="L15" s="39">
        <f>K15*E15</f>
        <v>0</v>
      </c>
      <c r="M15" s="39">
        <f t="shared" si="0"/>
        <v>0</v>
      </c>
      <c r="N15" s="70">
        <f t="shared" si="2"/>
        <v>0</v>
      </c>
    </row>
    <row r="16" spans="1:18" ht="14.45" customHeight="1" x14ac:dyDescent="0.25">
      <c r="B16" s="69">
        <v>13</v>
      </c>
      <c r="C16" s="76" t="s">
        <v>15</v>
      </c>
      <c r="D16" s="65" t="s">
        <v>20</v>
      </c>
      <c r="E16" s="67">
        <v>0.23</v>
      </c>
      <c r="F16" s="4">
        <v>11.01</v>
      </c>
      <c r="G16" s="24"/>
      <c r="H16" s="24"/>
      <c r="I16" s="24"/>
      <c r="J16" s="24"/>
      <c r="K16" s="39">
        <f t="shared" si="1"/>
        <v>0</v>
      </c>
      <c r="L16" s="39">
        <f>K16*E16</f>
        <v>0</v>
      </c>
      <c r="M16" s="39">
        <f t="shared" si="0"/>
        <v>0</v>
      </c>
      <c r="N16" s="70">
        <f t="shared" si="2"/>
        <v>0</v>
      </c>
    </row>
    <row r="17" spans="2:14" x14ac:dyDescent="0.25">
      <c r="B17" s="71">
        <v>14</v>
      </c>
      <c r="C17" s="77" t="s">
        <v>16</v>
      </c>
      <c r="D17" s="72" t="s">
        <v>20</v>
      </c>
      <c r="E17" s="78">
        <v>0.23</v>
      </c>
      <c r="F17" s="73">
        <v>9.1999999999999993</v>
      </c>
      <c r="G17" s="24"/>
      <c r="H17" s="24"/>
      <c r="I17" s="24"/>
      <c r="J17" s="24"/>
      <c r="K17" s="39">
        <f t="shared" si="1"/>
        <v>0</v>
      </c>
      <c r="L17" s="39">
        <f>K17*E17</f>
        <v>0</v>
      </c>
      <c r="M17" s="39">
        <f t="shared" si="0"/>
        <v>0</v>
      </c>
      <c r="N17" s="70">
        <f t="shared" si="2"/>
        <v>0</v>
      </c>
    </row>
    <row r="18" spans="2:14" x14ac:dyDescent="0.25">
      <c r="B18" s="6"/>
      <c r="C18" s="6"/>
      <c r="F18" s="6"/>
      <c r="H18" s="6"/>
      <c r="I18" s="6"/>
      <c r="J18" s="6"/>
    </row>
    <row r="20" spans="2:14" ht="14.45" customHeight="1" x14ac:dyDescent="0.25"/>
    <row r="23" spans="2:14" ht="14.45" customHeight="1" x14ac:dyDescent="0.25"/>
    <row r="25" spans="2:14" ht="14.45" customHeight="1" x14ac:dyDescent="0.25"/>
    <row r="28" spans="2:14" ht="14.45" customHeight="1" x14ac:dyDescent="0.25"/>
    <row r="30" spans="2:14" ht="14.45" customHeight="1" x14ac:dyDescent="0.25"/>
    <row r="33" ht="14.45" customHeight="1" x14ac:dyDescent="0.25"/>
    <row r="35" ht="14.45" customHeight="1" x14ac:dyDescent="0.25"/>
    <row r="38" ht="14.45" customHeight="1" x14ac:dyDescent="0.25"/>
    <row r="40" ht="14.45" customHeight="1" x14ac:dyDescent="0.25"/>
    <row r="42" ht="14.45" customHeight="1" x14ac:dyDescent="0.25"/>
    <row r="45" ht="14.45" customHeight="1" x14ac:dyDescent="0.25"/>
    <row r="48" ht="14.45" customHeight="1" x14ac:dyDescent="0.25"/>
    <row r="50" ht="14.45" customHeight="1" x14ac:dyDescent="0.25"/>
    <row r="53" ht="14.45" customHeight="1" x14ac:dyDescent="0.25"/>
    <row r="56" ht="14.45" customHeight="1" x14ac:dyDescent="0.25"/>
    <row r="58" ht="14.45" customHeight="1" x14ac:dyDescent="0.25"/>
    <row r="61" ht="14.45" customHeight="1" x14ac:dyDescent="0.25"/>
    <row r="64" ht="14.45" customHeight="1" x14ac:dyDescent="0.25"/>
    <row r="67" ht="14.45" customHeight="1" x14ac:dyDescent="0.25"/>
    <row r="69" ht="14.45" customHeight="1" x14ac:dyDescent="0.25"/>
    <row r="72" ht="14.45" customHeight="1" x14ac:dyDescent="0.25"/>
    <row r="74" ht="14.45" customHeight="1" x14ac:dyDescent="0.25"/>
    <row r="77" ht="14.45" customHeight="1" x14ac:dyDescent="0.25"/>
    <row r="79" ht="14.45" customHeight="1" x14ac:dyDescent="0.25"/>
    <row r="82" ht="14.45" customHeight="1" x14ac:dyDescent="0.25"/>
    <row r="84" ht="14.45" customHeight="1" x14ac:dyDescent="0.25"/>
    <row r="86" ht="14.45" customHeight="1" x14ac:dyDescent="0.25"/>
    <row r="95" ht="14.45" customHeight="1" x14ac:dyDescent="0.25"/>
    <row r="98" ht="14.45" customHeight="1" x14ac:dyDescent="0.25"/>
    <row r="101" ht="14.45" customHeight="1" x14ac:dyDescent="0.25"/>
    <row r="104" ht="14.45" customHeight="1" x14ac:dyDescent="0.25"/>
    <row r="107" ht="14.45" customHeight="1" x14ac:dyDescent="0.25"/>
    <row r="109" ht="14.45" customHeight="1" x14ac:dyDescent="0.25"/>
    <row r="112" ht="14.45" customHeight="1" x14ac:dyDescent="0.25"/>
    <row r="114" ht="14.45" customHeight="1" x14ac:dyDescent="0.25"/>
    <row r="117" ht="14.45" customHeight="1" x14ac:dyDescent="0.25"/>
    <row r="120" ht="15" customHeight="1" x14ac:dyDescent="0.25"/>
    <row r="123" ht="14.45" customHeight="1" x14ac:dyDescent="0.25"/>
    <row r="125" ht="14.45" customHeight="1" x14ac:dyDescent="0.25"/>
    <row r="127" ht="14.45" customHeight="1" x14ac:dyDescent="0.25"/>
  </sheetData>
  <mergeCells count="12">
    <mergeCell ref="H9:H10"/>
    <mergeCell ref="J9:J10"/>
    <mergeCell ref="I9:I10"/>
    <mergeCell ref="B9:B10"/>
    <mergeCell ref="C9:C10"/>
    <mergeCell ref="D9:D10"/>
    <mergeCell ref="E9:E10"/>
    <mergeCell ref="F9:F10"/>
    <mergeCell ref="G9:G10"/>
    <mergeCell ref="K9:K10"/>
    <mergeCell ref="B7:N7"/>
    <mergeCell ref="N9:N1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L716"/>
  <sheetViews>
    <sheetView showGridLines="0" zoomScale="90" zoomScaleNormal="90" workbookViewId="0">
      <selection activeCell="C15" sqref="C15"/>
    </sheetView>
  </sheetViews>
  <sheetFormatPr defaultRowHeight="15" x14ac:dyDescent="0.25"/>
  <cols>
    <col min="1" max="1" width="1.140625" customWidth="1"/>
    <col min="2" max="2" width="9.85546875" customWidth="1"/>
    <col min="3" max="3" width="46.140625" customWidth="1"/>
    <col min="4" max="4" width="20.42578125" customWidth="1"/>
    <col min="5" max="5" width="37.85546875" bestFit="1" customWidth="1"/>
    <col min="6" max="6" width="29.85546875" customWidth="1"/>
    <col min="7" max="7" width="31.28515625" bestFit="1" customWidth="1"/>
    <col min="8" max="11" width="29.5703125" customWidth="1"/>
  </cols>
  <sheetData>
    <row r="4" spans="3:10" ht="15.75" thickBot="1" x14ac:dyDescent="0.3"/>
    <row r="5" spans="3:10" ht="16.5" customHeight="1" thickBot="1" x14ac:dyDescent="0.3">
      <c r="C5" s="90" t="s">
        <v>21</v>
      </c>
      <c r="D5" s="91"/>
      <c r="E5" s="91"/>
      <c r="F5" s="91"/>
      <c r="G5" s="91"/>
      <c r="H5" s="91"/>
      <c r="I5" s="93"/>
    </row>
    <row r="6" spans="3:10" ht="39" customHeight="1" thickBot="1" x14ac:dyDescent="0.3">
      <c r="C6" s="88" t="s">
        <v>22</v>
      </c>
      <c r="D6" s="82" t="s">
        <v>23</v>
      </c>
      <c r="E6" s="83" t="s">
        <v>24</v>
      </c>
      <c r="F6" s="83" t="s">
        <v>25</v>
      </c>
      <c r="G6" s="83" t="s">
        <v>26</v>
      </c>
      <c r="H6" s="83" t="s">
        <v>81</v>
      </c>
      <c r="I6" s="84" t="s">
        <v>27</v>
      </c>
    </row>
    <row r="7" spans="3:10" ht="35.450000000000003" customHeight="1" thickBot="1" x14ac:dyDescent="0.3">
      <c r="C7" s="94"/>
      <c r="D7" s="95" t="s">
        <v>28</v>
      </c>
      <c r="E7" s="96" t="s">
        <v>28</v>
      </c>
      <c r="F7" s="96" t="s">
        <v>28</v>
      </c>
      <c r="G7" s="96" t="s">
        <v>28</v>
      </c>
      <c r="H7" s="96" t="s">
        <v>28</v>
      </c>
      <c r="I7" s="97" t="s">
        <v>28</v>
      </c>
    </row>
    <row r="8" spans="3:10" ht="12.6" customHeight="1" x14ac:dyDescent="0.25">
      <c r="C8" s="99" t="s">
        <v>29</v>
      </c>
      <c r="D8" s="100"/>
      <c r="E8" s="100"/>
      <c r="F8" s="100"/>
      <c r="G8" s="100"/>
      <c r="H8" s="100"/>
      <c r="I8" s="101"/>
    </row>
    <row r="9" spans="3:10" ht="12.6" customHeight="1" x14ac:dyDescent="0.25">
      <c r="C9" s="30" t="s">
        <v>30</v>
      </c>
      <c r="D9" s="31">
        <v>80</v>
      </c>
      <c r="E9" s="32">
        <v>29.48</v>
      </c>
      <c r="F9" s="31">
        <v>44.61</v>
      </c>
      <c r="G9" s="31">
        <v>40</v>
      </c>
      <c r="H9" s="31">
        <v>132.87</v>
      </c>
      <c r="I9" s="33">
        <v>86.52</v>
      </c>
      <c r="J9" s="112">
        <f>AVERAGE(D9:I9)</f>
        <v>68.913333333333341</v>
      </c>
    </row>
    <row r="10" spans="3:10" ht="12.6" customHeight="1" x14ac:dyDescent="0.25">
      <c r="C10" s="30" t="s">
        <v>31</v>
      </c>
      <c r="D10" s="31">
        <v>80</v>
      </c>
      <c r="E10" s="32">
        <v>29.48</v>
      </c>
      <c r="F10" s="31">
        <v>44.61</v>
      </c>
      <c r="G10" s="31">
        <v>42.5</v>
      </c>
      <c r="H10" s="31">
        <v>132.87</v>
      </c>
      <c r="I10" s="33">
        <v>86.52</v>
      </c>
      <c r="J10" s="112">
        <f>AVERAGE(D10:I10)</f>
        <v>69.33</v>
      </c>
    </row>
    <row r="11" spans="3:10" ht="12.6" customHeight="1" x14ac:dyDescent="0.25">
      <c r="C11" s="102" t="s">
        <v>32</v>
      </c>
      <c r="D11" s="98"/>
      <c r="E11" s="98"/>
      <c r="F11" s="98"/>
      <c r="G11" s="98"/>
      <c r="H11" s="98"/>
      <c r="I11" s="103"/>
      <c r="J11" s="113"/>
    </row>
    <row r="12" spans="3:10" ht="12.6" customHeight="1" x14ac:dyDescent="0.25">
      <c r="C12" s="30" t="s">
        <v>33</v>
      </c>
      <c r="D12" s="31">
        <v>80</v>
      </c>
      <c r="E12" s="32">
        <v>29.48</v>
      </c>
      <c r="F12" s="31">
        <v>44.61</v>
      </c>
      <c r="G12" s="31">
        <v>40</v>
      </c>
      <c r="H12" s="31">
        <v>132.31</v>
      </c>
      <c r="I12" s="33">
        <v>86.52</v>
      </c>
      <c r="J12" s="112">
        <f>AVERAGE(D12:I12)</f>
        <v>68.819999999999993</v>
      </c>
    </row>
    <row r="13" spans="3:10" ht="12.6" customHeight="1" x14ac:dyDescent="0.25">
      <c r="C13" s="30" t="s">
        <v>34</v>
      </c>
      <c r="D13" s="31">
        <v>80</v>
      </c>
      <c r="E13" s="32">
        <v>29.48</v>
      </c>
      <c r="F13" s="31">
        <v>44.61</v>
      </c>
      <c r="G13" s="31">
        <v>42.5</v>
      </c>
      <c r="H13" s="31">
        <v>132.31</v>
      </c>
      <c r="I13" s="33">
        <v>86.52</v>
      </c>
      <c r="J13" s="112">
        <f>AVERAGE(D13:I13)</f>
        <v>69.236666666666665</v>
      </c>
    </row>
    <row r="14" spans="3:10" ht="12.6" customHeight="1" x14ac:dyDescent="0.25">
      <c r="C14" s="102" t="s">
        <v>35</v>
      </c>
      <c r="D14" s="98"/>
      <c r="E14" s="98"/>
      <c r="F14" s="98"/>
      <c r="G14" s="98"/>
      <c r="H14" s="98"/>
      <c r="I14" s="103"/>
      <c r="J14" s="113"/>
    </row>
    <row r="15" spans="3:10" ht="12.6" customHeight="1" x14ac:dyDescent="0.25">
      <c r="C15" s="30" t="s">
        <v>36</v>
      </c>
      <c r="D15" s="31">
        <v>80</v>
      </c>
      <c r="E15" s="32">
        <v>29.48</v>
      </c>
      <c r="F15" s="31">
        <v>44.61</v>
      </c>
      <c r="G15" s="31">
        <v>40</v>
      </c>
      <c r="H15" s="31">
        <v>131.35</v>
      </c>
      <c r="I15" s="33">
        <v>86.52</v>
      </c>
      <c r="J15" s="112">
        <f>AVERAGE(D15:I15)</f>
        <v>68.66</v>
      </c>
    </row>
    <row r="16" spans="3:10" ht="12.6" customHeight="1" x14ac:dyDescent="0.25">
      <c r="C16" s="30" t="s">
        <v>37</v>
      </c>
      <c r="D16" s="31">
        <v>80</v>
      </c>
      <c r="E16" s="32">
        <v>29.48</v>
      </c>
      <c r="F16" s="31">
        <v>44.61</v>
      </c>
      <c r="G16" s="31">
        <v>42.5</v>
      </c>
      <c r="H16" s="31">
        <v>131.35</v>
      </c>
      <c r="I16" s="33">
        <v>86.52</v>
      </c>
      <c r="J16" s="112">
        <f>AVERAGE(D16:I16)</f>
        <v>69.076666666666668</v>
      </c>
    </row>
    <row r="17" spans="3:11" ht="12.6" customHeight="1" x14ac:dyDescent="0.25">
      <c r="C17" s="102" t="s">
        <v>38</v>
      </c>
      <c r="D17" s="98"/>
      <c r="E17" s="98"/>
      <c r="F17" s="98"/>
      <c r="G17" s="98"/>
      <c r="H17" s="98"/>
      <c r="I17" s="103"/>
      <c r="J17" s="113"/>
    </row>
    <row r="18" spans="3:11" ht="12.6" customHeight="1" x14ac:dyDescent="0.25">
      <c r="C18" s="30" t="s">
        <v>39</v>
      </c>
      <c r="D18" s="31">
        <v>80</v>
      </c>
      <c r="E18" s="31">
        <v>29.48</v>
      </c>
      <c r="F18" s="31">
        <v>44.61</v>
      </c>
      <c r="G18" s="34"/>
      <c r="H18" s="31">
        <v>134.44</v>
      </c>
      <c r="I18" s="33">
        <v>86.52</v>
      </c>
      <c r="J18" s="112">
        <f>AVERAGE(D18:I18)</f>
        <v>75.009999999999991</v>
      </c>
    </row>
    <row r="19" spans="3:11" ht="12.6" customHeight="1" x14ac:dyDescent="0.25">
      <c r="C19" s="30" t="s">
        <v>40</v>
      </c>
      <c r="D19" s="31">
        <v>80</v>
      </c>
      <c r="E19" s="31">
        <v>29.48</v>
      </c>
      <c r="F19" s="31">
        <v>44.61</v>
      </c>
      <c r="G19" s="34"/>
      <c r="H19" s="31">
        <v>134.44</v>
      </c>
      <c r="I19" s="33">
        <v>86.52</v>
      </c>
      <c r="J19" s="112">
        <f>AVERAGE(D19:I19)</f>
        <v>75.009999999999991</v>
      </c>
    </row>
    <row r="20" spans="3:11" ht="12.6" customHeight="1" x14ac:dyDescent="0.25">
      <c r="C20" s="102" t="s">
        <v>41</v>
      </c>
      <c r="D20" s="98"/>
      <c r="E20" s="98"/>
      <c r="F20" s="98"/>
      <c r="G20" s="98"/>
      <c r="H20" s="98"/>
      <c r="I20" s="103"/>
      <c r="J20" s="113"/>
    </row>
    <row r="21" spans="3:11" ht="12.6" customHeight="1" x14ac:dyDescent="0.25">
      <c r="C21" s="30" t="s">
        <v>42</v>
      </c>
      <c r="D21" s="31">
        <v>80</v>
      </c>
      <c r="E21" s="31">
        <v>29.48</v>
      </c>
      <c r="F21" s="31">
        <v>45.61</v>
      </c>
      <c r="G21" s="34"/>
      <c r="H21" s="31">
        <v>133.53</v>
      </c>
      <c r="I21" s="33">
        <v>97.72</v>
      </c>
      <c r="J21" s="112">
        <f>AVERAGE(D21:I21)</f>
        <v>77.268000000000001</v>
      </c>
    </row>
    <row r="22" spans="3:11" ht="12.6" customHeight="1" x14ac:dyDescent="0.25">
      <c r="C22" s="30" t="s">
        <v>43</v>
      </c>
      <c r="D22" s="31">
        <v>80</v>
      </c>
      <c r="E22" s="31">
        <v>29.48</v>
      </c>
      <c r="F22" s="31">
        <v>45.61</v>
      </c>
      <c r="G22" s="34"/>
      <c r="H22" s="31">
        <v>133.53</v>
      </c>
      <c r="I22" s="33">
        <v>97.72</v>
      </c>
      <c r="J22" s="112">
        <f>AVERAGE(D22:I22)</f>
        <v>77.268000000000001</v>
      </c>
    </row>
    <row r="23" spans="3:11" ht="12.6" customHeight="1" x14ac:dyDescent="0.25">
      <c r="C23" s="102" t="s">
        <v>44</v>
      </c>
      <c r="D23" s="98"/>
      <c r="E23" s="98"/>
      <c r="F23" s="98"/>
      <c r="G23" s="98"/>
      <c r="H23" s="98"/>
      <c r="I23" s="103"/>
      <c r="J23" s="113"/>
    </row>
    <row r="24" spans="3:11" ht="12.6" customHeight="1" x14ac:dyDescent="0.25">
      <c r="C24" s="30" t="s">
        <v>45</v>
      </c>
      <c r="D24" s="31">
        <v>80</v>
      </c>
      <c r="E24" s="35"/>
      <c r="F24" s="31">
        <v>46.61</v>
      </c>
      <c r="G24" s="35"/>
      <c r="H24" s="36"/>
      <c r="I24" s="33">
        <v>107.72</v>
      </c>
      <c r="J24" s="112">
        <f>AVERAGE(D24:I24)</f>
        <v>78.11</v>
      </c>
    </row>
    <row r="25" spans="3:11" ht="12.6" customHeight="1" x14ac:dyDescent="0.25">
      <c r="C25" s="30" t="s">
        <v>46</v>
      </c>
      <c r="D25" s="31">
        <v>80</v>
      </c>
      <c r="E25" s="35"/>
      <c r="F25" s="31">
        <v>46.61</v>
      </c>
      <c r="G25" s="35"/>
      <c r="H25" s="36"/>
      <c r="I25" s="33">
        <v>107.72</v>
      </c>
      <c r="J25" s="112">
        <f>AVERAGE(D25:I25)</f>
        <v>78.11</v>
      </c>
    </row>
    <row r="26" spans="3:11" ht="12.6" customHeight="1" x14ac:dyDescent="0.25">
      <c r="C26" s="102" t="s">
        <v>47</v>
      </c>
      <c r="D26" s="98"/>
      <c r="E26" s="98"/>
      <c r="F26" s="98"/>
      <c r="G26" s="98"/>
      <c r="H26" s="98"/>
      <c r="I26" s="103"/>
      <c r="J26" s="113"/>
    </row>
    <row r="27" spans="3:11" ht="12.6" customHeight="1" x14ac:dyDescent="0.25">
      <c r="C27" s="30" t="s">
        <v>48</v>
      </c>
      <c r="D27" s="31">
        <v>80</v>
      </c>
      <c r="E27" s="32">
        <v>29.48</v>
      </c>
      <c r="F27" s="31">
        <v>44.61</v>
      </c>
      <c r="G27" s="31">
        <v>40</v>
      </c>
      <c r="H27" s="36"/>
      <c r="I27" s="37">
        <v>92.5</v>
      </c>
      <c r="J27" s="112">
        <f>AVERAGE(D27:I27)</f>
        <v>57.318000000000005</v>
      </c>
    </row>
    <row r="28" spans="3:11" ht="12.6" customHeight="1" thickBot="1" x14ac:dyDescent="0.3">
      <c r="C28" s="104" t="s">
        <v>49</v>
      </c>
      <c r="D28" s="105">
        <v>80</v>
      </c>
      <c r="E28" s="106">
        <v>29.48</v>
      </c>
      <c r="F28" s="105">
        <v>44.61</v>
      </c>
      <c r="G28" s="105">
        <v>42.5</v>
      </c>
      <c r="H28" s="107"/>
      <c r="I28" s="108">
        <v>92.5</v>
      </c>
      <c r="J28" s="112">
        <f>AVERAGE(D28:I28)</f>
        <v>57.818000000000005</v>
      </c>
    </row>
    <row r="29" spans="3:11" ht="12.6" customHeight="1" thickBot="1" x14ac:dyDescent="0.3"/>
    <row r="30" spans="3:11" ht="17.45" customHeight="1" thickBot="1" x14ac:dyDescent="0.3">
      <c r="C30" s="90" t="s">
        <v>50</v>
      </c>
      <c r="D30" s="91"/>
      <c r="E30" s="91"/>
      <c r="F30" s="91"/>
      <c r="G30" s="91"/>
      <c r="H30" s="91"/>
      <c r="I30" s="91"/>
      <c r="J30" s="91"/>
      <c r="K30" s="93"/>
    </row>
    <row r="31" spans="3:11" ht="43.5" customHeight="1" thickBot="1" x14ac:dyDescent="0.3">
      <c r="C31" s="94" t="s">
        <v>22</v>
      </c>
      <c r="D31" s="109" t="s">
        <v>23</v>
      </c>
      <c r="E31" s="110" t="s">
        <v>24</v>
      </c>
      <c r="F31" s="110" t="s">
        <v>25</v>
      </c>
      <c r="G31" s="110" t="s">
        <v>26</v>
      </c>
      <c r="H31" s="110" t="s">
        <v>51</v>
      </c>
      <c r="I31" s="111" t="s">
        <v>82</v>
      </c>
      <c r="J31" s="111" t="s">
        <v>52</v>
      </c>
      <c r="K31" s="111" t="s">
        <v>27</v>
      </c>
    </row>
    <row r="32" spans="3:11" ht="19.5" customHeight="1" thickBot="1" x14ac:dyDescent="0.3">
      <c r="C32" s="89"/>
      <c r="D32" s="92" t="s">
        <v>28</v>
      </c>
      <c r="E32" s="92" t="s">
        <v>28</v>
      </c>
      <c r="F32" s="92" t="s">
        <v>28</v>
      </c>
      <c r="G32" s="92" t="s">
        <v>28</v>
      </c>
      <c r="H32" s="92" t="s">
        <v>28</v>
      </c>
      <c r="I32" s="92" t="s">
        <v>28</v>
      </c>
      <c r="J32" s="92" t="s">
        <v>28</v>
      </c>
      <c r="K32" s="92" t="s">
        <v>28</v>
      </c>
    </row>
    <row r="33" spans="3:12" ht="12.6" customHeight="1" x14ac:dyDescent="0.25">
      <c r="C33" s="85" t="s">
        <v>53</v>
      </c>
      <c r="D33" s="86"/>
      <c r="E33" s="86"/>
      <c r="F33" s="86"/>
      <c r="G33" s="86"/>
      <c r="H33" s="86"/>
      <c r="I33" s="87"/>
      <c r="J33" s="87"/>
      <c r="K33" s="87"/>
    </row>
    <row r="34" spans="3:12" ht="12.6" customHeight="1" x14ac:dyDescent="0.25">
      <c r="C34" s="30" t="s">
        <v>54</v>
      </c>
      <c r="D34" s="31">
        <v>7.5</v>
      </c>
      <c r="E34" s="31">
        <v>0.98</v>
      </c>
      <c r="F34" s="31">
        <v>4</v>
      </c>
      <c r="G34" s="31">
        <v>10</v>
      </c>
      <c r="H34" s="31">
        <v>20.6</v>
      </c>
      <c r="I34" s="31">
        <v>7</v>
      </c>
      <c r="J34" s="31">
        <v>0.99</v>
      </c>
      <c r="K34" s="38">
        <v>17.5</v>
      </c>
      <c r="L34" s="112">
        <f>AVERAGE(D34:K34)</f>
        <v>8.5712499999999991</v>
      </c>
    </row>
    <row r="35" spans="3:12" ht="12.6" customHeight="1" x14ac:dyDescent="0.25">
      <c r="C35" s="85" t="s">
        <v>55</v>
      </c>
      <c r="D35" s="86"/>
      <c r="E35" s="86"/>
      <c r="F35" s="86"/>
      <c r="G35" s="86"/>
      <c r="H35" s="86"/>
      <c r="I35" s="87"/>
      <c r="J35" s="87"/>
      <c r="K35" s="87"/>
      <c r="L35" s="113"/>
    </row>
    <row r="36" spans="3:12" ht="12.6" customHeight="1" x14ac:dyDescent="0.25">
      <c r="C36" s="30" t="s">
        <v>56</v>
      </c>
      <c r="D36" s="31">
        <v>7.5</v>
      </c>
      <c r="E36" s="31">
        <v>1.1599999999999999</v>
      </c>
      <c r="F36" s="31">
        <v>4</v>
      </c>
      <c r="G36" s="31">
        <v>10</v>
      </c>
      <c r="H36" s="31">
        <v>18.5</v>
      </c>
      <c r="I36" s="31">
        <v>7</v>
      </c>
      <c r="J36" s="36"/>
      <c r="K36" s="38">
        <v>17.5</v>
      </c>
      <c r="L36" s="112">
        <f>AVERAGE(D36:K36)</f>
        <v>9.379999999999999</v>
      </c>
    </row>
    <row r="37" spans="3:12" ht="12.6" customHeight="1" x14ac:dyDescent="0.25">
      <c r="C37" s="85" t="s">
        <v>57</v>
      </c>
      <c r="D37" s="86"/>
      <c r="E37" s="86"/>
      <c r="F37" s="86"/>
      <c r="G37" s="86"/>
      <c r="H37" s="86"/>
      <c r="I37" s="87"/>
      <c r="J37" s="87"/>
      <c r="K37" s="87"/>
      <c r="L37" s="113"/>
    </row>
    <row r="38" spans="3:12" ht="12.6" customHeight="1" x14ac:dyDescent="0.25">
      <c r="C38" s="30" t="s">
        <v>58</v>
      </c>
      <c r="D38" s="31">
        <v>7.5</v>
      </c>
      <c r="E38" s="31">
        <v>0.93</v>
      </c>
      <c r="F38" s="31">
        <v>4</v>
      </c>
      <c r="G38" s="31">
        <v>10</v>
      </c>
      <c r="H38" s="31">
        <v>14.63</v>
      </c>
      <c r="I38" s="31">
        <v>7</v>
      </c>
      <c r="J38" s="36"/>
      <c r="K38" s="38">
        <v>17.5</v>
      </c>
      <c r="L38" s="112">
        <f>AVERAGE(D38:K38)</f>
        <v>8.7942857142857154</v>
      </c>
    </row>
    <row r="39" spans="3:12" ht="12.6" customHeight="1" x14ac:dyDescent="0.25">
      <c r="C39" s="85" t="s">
        <v>59</v>
      </c>
      <c r="D39" s="86"/>
      <c r="E39" s="86"/>
      <c r="F39" s="86"/>
      <c r="G39" s="86"/>
      <c r="H39" s="86"/>
      <c r="I39" s="87"/>
      <c r="J39" s="87"/>
      <c r="K39" s="87"/>
      <c r="L39" s="113"/>
    </row>
    <row r="40" spans="3:12" ht="12.6" customHeight="1" x14ac:dyDescent="0.25">
      <c r="C40" s="30" t="s">
        <v>60</v>
      </c>
      <c r="D40" s="31">
        <v>7.5</v>
      </c>
      <c r="E40" s="31">
        <v>1.22</v>
      </c>
      <c r="F40" s="31">
        <v>4</v>
      </c>
      <c r="G40" s="35"/>
      <c r="H40" s="31">
        <v>17.64</v>
      </c>
      <c r="I40" s="31">
        <v>7</v>
      </c>
      <c r="J40" s="36"/>
      <c r="K40" s="38">
        <v>17.5</v>
      </c>
      <c r="L40" s="112">
        <f>AVERAGE(D40:K40)</f>
        <v>9.1433333333333326</v>
      </c>
    </row>
    <row r="41" spans="3:12" ht="12.6" customHeight="1" x14ac:dyDescent="0.25">
      <c r="C41" s="85" t="s">
        <v>61</v>
      </c>
      <c r="D41" s="86"/>
      <c r="E41" s="86"/>
      <c r="F41" s="86"/>
      <c r="G41" s="86"/>
      <c r="H41" s="86"/>
      <c r="I41" s="87"/>
      <c r="J41" s="87"/>
      <c r="K41" s="87"/>
      <c r="L41" s="113"/>
    </row>
    <row r="42" spans="3:12" ht="12.6" customHeight="1" x14ac:dyDescent="0.25">
      <c r="C42" s="30" t="s">
        <v>62</v>
      </c>
      <c r="D42" s="31">
        <v>7.5</v>
      </c>
      <c r="E42" s="31">
        <v>1.22</v>
      </c>
      <c r="F42" s="31">
        <v>5</v>
      </c>
      <c r="G42" s="35"/>
      <c r="H42" s="31">
        <v>17.260000000000002</v>
      </c>
      <c r="I42" s="31">
        <v>7</v>
      </c>
      <c r="J42" s="36"/>
      <c r="K42" s="38">
        <v>17.5</v>
      </c>
      <c r="L42" s="112">
        <f>AVERAGE(D42:K42)</f>
        <v>9.2466666666666679</v>
      </c>
    </row>
    <row r="43" spans="3:12" ht="12.6" customHeight="1" x14ac:dyDescent="0.25">
      <c r="C43" s="85" t="s">
        <v>63</v>
      </c>
      <c r="D43" s="86"/>
      <c r="E43" s="86"/>
      <c r="F43" s="86"/>
      <c r="G43" s="86"/>
      <c r="H43" s="86"/>
      <c r="I43" s="87"/>
      <c r="J43" s="87"/>
      <c r="K43" s="87"/>
      <c r="L43" s="113"/>
    </row>
    <row r="44" spans="3:12" ht="12.6" customHeight="1" x14ac:dyDescent="0.25">
      <c r="C44" s="30" t="s">
        <v>64</v>
      </c>
      <c r="D44" s="31">
        <v>7.5</v>
      </c>
      <c r="E44" s="35"/>
      <c r="F44" s="31">
        <v>6.5</v>
      </c>
      <c r="G44" s="35"/>
      <c r="H44" s="31">
        <v>16.54</v>
      </c>
      <c r="I44" s="31">
        <v>7</v>
      </c>
      <c r="J44" s="36"/>
      <c r="K44" s="38">
        <v>17.5</v>
      </c>
      <c r="L44" s="112">
        <f>AVERAGE(D44:K44)</f>
        <v>11.007999999999999</v>
      </c>
    </row>
    <row r="45" spans="3:12" ht="12.6" customHeight="1" x14ac:dyDescent="0.25">
      <c r="C45" s="85" t="s">
        <v>65</v>
      </c>
      <c r="D45" s="86"/>
      <c r="E45" s="86"/>
      <c r="F45" s="86"/>
      <c r="G45" s="86"/>
      <c r="H45" s="86"/>
      <c r="I45" s="87"/>
      <c r="J45" s="87"/>
      <c r="K45" s="87"/>
      <c r="L45" s="113"/>
    </row>
    <row r="46" spans="3:12" ht="12.6" customHeight="1" x14ac:dyDescent="0.25">
      <c r="C46" s="30" t="s">
        <v>66</v>
      </c>
      <c r="D46" s="31">
        <v>7.5</v>
      </c>
      <c r="E46" s="31">
        <v>1.22</v>
      </c>
      <c r="F46" s="31">
        <v>4</v>
      </c>
      <c r="G46" s="31">
        <v>10</v>
      </c>
      <c r="H46" s="31">
        <v>17.190000000000001</v>
      </c>
      <c r="I46" s="31">
        <v>7</v>
      </c>
      <c r="J46" s="36"/>
      <c r="K46" s="38">
        <v>17.5</v>
      </c>
      <c r="L46" s="112">
        <f>AVERAGE(D46:K46)</f>
        <v>9.2014285714285702</v>
      </c>
    </row>
    <row r="47" spans="3:12" ht="12.6" customHeight="1" x14ac:dyDescent="0.25"/>
    <row r="48" spans="3:12" ht="12.6" customHeight="1" x14ac:dyDescent="0.25"/>
    <row r="49" ht="12.6" customHeight="1" x14ac:dyDescent="0.25"/>
    <row r="50" ht="12.6" customHeight="1" x14ac:dyDescent="0.25"/>
    <row r="51" ht="12.6" customHeight="1" x14ac:dyDescent="0.25"/>
    <row r="52" ht="12.6" customHeight="1" x14ac:dyDescent="0.25"/>
    <row r="53" ht="12.6" customHeight="1" x14ac:dyDescent="0.25"/>
    <row r="54" ht="12.6" customHeight="1" x14ac:dyDescent="0.25"/>
    <row r="55" ht="12.6" customHeight="1" x14ac:dyDescent="0.25"/>
    <row r="56" ht="12.6" customHeight="1" x14ac:dyDescent="0.25"/>
    <row r="57" ht="12.6" customHeight="1" x14ac:dyDescent="0.25"/>
    <row r="58" ht="12.6" customHeight="1" x14ac:dyDescent="0.25"/>
    <row r="59" ht="12.6" customHeight="1" x14ac:dyDescent="0.25"/>
    <row r="60" ht="12.6" customHeight="1" x14ac:dyDescent="0.25"/>
    <row r="61" ht="12.6" customHeight="1" x14ac:dyDescent="0.25"/>
    <row r="62" ht="12.6" customHeight="1" x14ac:dyDescent="0.25"/>
    <row r="63" ht="12.6" customHeight="1" x14ac:dyDescent="0.25"/>
    <row r="64" ht="12.6" customHeight="1" x14ac:dyDescent="0.25"/>
    <row r="65" ht="12.6" customHeight="1" x14ac:dyDescent="0.25"/>
    <row r="66" ht="12.6" customHeight="1" x14ac:dyDescent="0.25"/>
    <row r="67" ht="12.6" customHeight="1" x14ac:dyDescent="0.25"/>
    <row r="68" ht="12.6" customHeight="1" x14ac:dyDescent="0.25"/>
    <row r="69" ht="12.6" customHeight="1" x14ac:dyDescent="0.25"/>
    <row r="70" ht="12.6" customHeight="1" x14ac:dyDescent="0.25"/>
    <row r="71" ht="12.6" customHeight="1" x14ac:dyDescent="0.25"/>
    <row r="72" ht="12.6" customHeight="1" x14ac:dyDescent="0.25"/>
    <row r="73" ht="12.6" customHeight="1" x14ac:dyDescent="0.25"/>
    <row r="74" ht="12.6" customHeight="1" x14ac:dyDescent="0.25"/>
    <row r="75" ht="12.6" customHeight="1" x14ac:dyDescent="0.25"/>
    <row r="76" ht="12.6" customHeight="1" x14ac:dyDescent="0.25"/>
    <row r="77" ht="12.6" customHeight="1" x14ac:dyDescent="0.25"/>
    <row r="78" ht="12.6" customHeight="1" x14ac:dyDescent="0.25"/>
    <row r="79" ht="12.6" customHeight="1" x14ac:dyDescent="0.25"/>
    <row r="80" ht="12.6" customHeight="1" x14ac:dyDescent="0.25"/>
    <row r="81" ht="12.6" customHeight="1" x14ac:dyDescent="0.25"/>
    <row r="82" ht="12.6" customHeight="1" x14ac:dyDescent="0.25"/>
    <row r="83" ht="12.6" customHeight="1" x14ac:dyDescent="0.25"/>
    <row r="84" ht="12.6" customHeight="1" x14ac:dyDescent="0.25"/>
    <row r="85" ht="12.6" customHeight="1" x14ac:dyDescent="0.25"/>
    <row r="86" ht="12.6" customHeight="1" x14ac:dyDescent="0.25"/>
    <row r="87" ht="12.6" customHeight="1" x14ac:dyDescent="0.25"/>
    <row r="88" ht="12.6" customHeight="1" x14ac:dyDescent="0.25"/>
    <row r="89" ht="12.6" customHeight="1" x14ac:dyDescent="0.25"/>
    <row r="90" ht="12.6" customHeight="1" x14ac:dyDescent="0.25"/>
    <row r="91" ht="12.6" customHeight="1" x14ac:dyDescent="0.25"/>
    <row r="92" ht="12.6" customHeight="1" x14ac:dyDescent="0.25"/>
    <row r="93" ht="12.6" customHeight="1" x14ac:dyDescent="0.25"/>
    <row r="94" ht="12.6" customHeight="1" x14ac:dyDescent="0.25"/>
    <row r="95" ht="12.6" customHeight="1" x14ac:dyDescent="0.25"/>
    <row r="96" ht="12.6" customHeight="1" x14ac:dyDescent="0.25"/>
    <row r="97" ht="12.6" customHeight="1" x14ac:dyDescent="0.25"/>
    <row r="98" ht="12.6" customHeight="1" x14ac:dyDescent="0.25"/>
    <row r="99" ht="12.6" customHeight="1" x14ac:dyDescent="0.25"/>
    <row r="100" ht="12.6" customHeight="1" x14ac:dyDescent="0.25"/>
    <row r="101" ht="12.6" customHeight="1" x14ac:dyDescent="0.25"/>
    <row r="102" ht="12.6" customHeight="1" x14ac:dyDescent="0.25"/>
    <row r="103" ht="12.6" customHeight="1" x14ac:dyDescent="0.25"/>
    <row r="104" ht="12.6" customHeight="1" x14ac:dyDescent="0.25"/>
    <row r="105" ht="12.6" customHeight="1" x14ac:dyDescent="0.25"/>
    <row r="106" ht="12.6" customHeight="1" x14ac:dyDescent="0.25"/>
    <row r="107" ht="12.6" customHeight="1" x14ac:dyDescent="0.25"/>
    <row r="108" ht="12.6" customHeight="1" x14ac:dyDescent="0.25"/>
    <row r="109" ht="12.6" customHeight="1" x14ac:dyDescent="0.25"/>
    <row r="110" ht="12.6" customHeight="1" x14ac:dyDescent="0.25"/>
    <row r="111" ht="12.6" customHeight="1" x14ac:dyDescent="0.25"/>
    <row r="112" ht="12.6" customHeight="1" x14ac:dyDescent="0.25"/>
    <row r="113" ht="12.6" customHeight="1" x14ac:dyDescent="0.25"/>
    <row r="114" ht="12.6" customHeight="1" x14ac:dyDescent="0.25"/>
    <row r="115" ht="12.6" customHeight="1" x14ac:dyDescent="0.25"/>
    <row r="116" ht="12.6" customHeight="1" x14ac:dyDescent="0.25"/>
    <row r="117" ht="12.6" customHeight="1" x14ac:dyDescent="0.25"/>
    <row r="118" ht="12.6" customHeight="1" x14ac:dyDescent="0.25"/>
    <row r="119" ht="12.6" customHeight="1" x14ac:dyDescent="0.25"/>
    <row r="120" ht="12.6" customHeight="1" x14ac:dyDescent="0.25"/>
    <row r="121" ht="12.6" customHeight="1" x14ac:dyDescent="0.25"/>
    <row r="122" ht="12.6" customHeight="1" x14ac:dyDescent="0.25"/>
    <row r="123" ht="12.6" customHeight="1" x14ac:dyDescent="0.25"/>
    <row r="124" ht="12.6" customHeight="1" x14ac:dyDescent="0.25"/>
    <row r="125" ht="12.6" customHeight="1" x14ac:dyDescent="0.25"/>
    <row r="126" ht="12.6" customHeight="1" x14ac:dyDescent="0.25"/>
    <row r="127" ht="12.6" customHeight="1" x14ac:dyDescent="0.25"/>
    <row r="128" ht="12.6" customHeight="1" x14ac:dyDescent="0.25"/>
    <row r="129" ht="12.6" customHeight="1" x14ac:dyDescent="0.25"/>
    <row r="130" ht="12.6" customHeight="1" x14ac:dyDescent="0.25"/>
    <row r="131" ht="12.6" customHeight="1" x14ac:dyDescent="0.25"/>
    <row r="132" ht="12.6" customHeight="1" x14ac:dyDescent="0.25"/>
    <row r="133" ht="12.6" customHeight="1" x14ac:dyDescent="0.25"/>
    <row r="134" ht="12.6" customHeight="1" x14ac:dyDescent="0.25"/>
    <row r="135" ht="12.6" customHeight="1" x14ac:dyDescent="0.25"/>
    <row r="136" ht="12.6" customHeight="1" x14ac:dyDescent="0.25"/>
    <row r="137" ht="12.6" customHeight="1" x14ac:dyDescent="0.25"/>
    <row r="138" ht="12.6" customHeight="1" x14ac:dyDescent="0.25"/>
    <row r="139" ht="12.6" customHeight="1" x14ac:dyDescent="0.25"/>
    <row r="140" ht="12.6" customHeight="1" x14ac:dyDescent="0.25"/>
    <row r="141" ht="12.6" customHeight="1" x14ac:dyDescent="0.25"/>
    <row r="142" ht="12.6" customHeight="1" x14ac:dyDescent="0.25"/>
    <row r="143" ht="12.6" customHeight="1" x14ac:dyDescent="0.25"/>
    <row r="144" ht="12.6" customHeight="1" x14ac:dyDescent="0.25"/>
    <row r="145" ht="12.6" customHeight="1" x14ac:dyDescent="0.25"/>
    <row r="146" ht="12.6" customHeight="1" x14ac:dyDescent="0.25"/>
    <row r="147" ht="12.6" customHeight="1" x14ac:dyDescent="0.25"/>
    <row r="148" ht="12.6" customHeight="1" x14ac:dyDescent="0.25"/>
    <row r="149" ht="12.6" customHeight="1" x14ac:dyDescent="0.25"/>
    <row r="150" ht="12.6" customHeight="1" x14ac:dyDescent="0.25"/>
    <row r="151" ht="12.6" customHeight="1" x14ac:dyDescent="0.25"/>
    <row r="152" ht="12.6" customHeight="1" x14ac:dyDescent="0.25"/>
    <row r="153" ht="12.6" customHeight="1" x14ac:dyDescent="0.25"/>
    <row r="154" ht="12.6" customHeight="1" x14ac:dyDescent="0.25"/>
    <row r="155" ht="12.6" customHeight="1" x14ac:dyDescent="0.25"/>
    <row r="156" ht="12.6" customHeight="1" x14ac:dyDescent="0.25"/>
    <row r="157" ht="12.6" customHeight="1" x14ac:dyDescent="0.25"/>
    <row r="158" ht="12.6" customHeight="1" x14ac:dyDescent="0.25"/>
    <row r="159" ht="12.6" customHeight="1" x14ac:dyDescent="0.25"/>
    <row r="160" ht="12.6" customHeight="1" x14ac:dyDescent="0.25"/>
    <row r="161" ht="12.6" customHeight="1" x14ac:dyDescent="0.25"/>
    <row r="162" ht="12.6" customHeight="1" x14ac:dyDescent="0.25"/>
    <row r="163" ht="12.6" customHeight="1" x14ac:dyDescent="0.25"/>
    <row r="164" ht="12.6" customHeight="1" x14ac:dyDescent="0.25"/>
    <row r="165" ht="12.6" customHeight="1" x14ac:dyDescent="0.25"/>
    <row r="166" ht="12.6" customHeight="1" x14ac:dyDescent="0.25"/>
    <row r="167" ht="12.6" customHeight="1" x14ac:dyDescent="0.25"/>
    <row r="168" ht="12.6" customHeight="1" x14ac:dyDescent="0.25"/>
    <row r="169" ht="12.6" customHeight="1" x14ac:dyDescent="0.25"/>
    <row r="170" ht="12.6" customHeight="1" x14ac:dyDescent="0.25"/>
    <row r="171" ht="12.6" customHeight="1" x14ac:dyDescent="0.25"/>
    <row r="172" ht="12.6" customHeight="1" x14ac:dyDescent="0.25"/>
    <row r="173" ht="12.6" customHeight="1" x14ac:dyDescent="0.25"/>
    <row r="174" ht="12.6" customHeight="1" x14ac:dyDescent="0.25"/>
    <row r="175" ht="12.6" customHeight="1" x14ac:dyDescent="0.25"/>
    <row r="176" ht="12.6" customHeight="1" x14ac:dyDescent="0.25"/>
    <row r="177" ht="12.6" customHeight="1" x14ac:dyDescent="0.25"/>
    <row r="178" ht="12.6" customHeight="1" x14ac:dyDescent="0.25"/>
    <row r="179" ht="12.6" customHeight="1" x14ac:dyDescent="0.25"/>
    <row r="180" ht="12.6" customHeight="1" x14ac:dyDescent="0.25"/>
    <row r="181" ht="12.6" customHeight="1" x14ac:dyDescent="0.25"/>
    <row r="182" ht="12.6" customHeight="1" x14ac:dyDescent="0.25"/>
    <row r="183" ht="12.6" customHeight="1" x14ac:dyDescent="0.25"/>
    <row r="184" ht="12.6" customHeight="1" x14ac:dyDescent="0.25"/>
    <row r="185" ht="12.6" customHeight="1" x14ac:dyDescent="0.25"/>
    <row r="186" ht="12.6" customHeight="1" x14ac:dyDescent="0.25"/>
    <row r="187" ht="12.6" customHeight="1" x14ac:dyDescent="0.25"/>
    <row r="188" ht="12.6" customHeight="1" x14ac:dyDescent="0.25"/>
    <row r="189" ht="12.6" customHeight="1" x14ac:dyDescent="0.25"/>
    <row r="190" ht="12.6" customHeight="1" x14ac:dyDescent="0.25"/>
    <row r="191" ht="12.6" customHeight="1" x14ac:dyDescent="0.25"/>
    <row r="192" ht="12.6" customHeight="1" x14ac:dyDescent="0.25"/>
    <row r="193" ht="12.6" customHeight="1" x14ac:dyDescent="0.25"/>
    <row r="194" ht="12.6" customHeight="1" x14ac:dyDescent="0.25"/>
    <row r="195" ht="12.6" customHeight="1" x14ac:dyDescent="0.25"/>
    <row r="196" ht="12.6" customHeight="1" x14ac:dyDescent="0.25"/>
    <row r="197" ht="12.6" customHeight="1" x14ac:dyDescent="0.25"/>
    <row r="198" ht="12.6" customHeight="1" x14ac:dyDescent="0.25"/>
    <row r="199" ht="12.6" customHeight="1" x14ac:dyDescent="0.25"/>
    <row r="200" ht="12.6" customHeight="1" x14ac:dyDescent="0.25"/>
    <row r="201" ht="12.6" customHeight="1" x14ac:dyDescent="0.25"/>
    <row r="202" ht="12.6" customHeight="1" x14ac:dyDescent="0.25"/>
    <row r="203" ht="12.6" customHeight="1" x14ac:dyDescent="0.25"/>
    <row r="204" ht="12.6" customHeight="1" x14ac:dyDescent="0.25"/>
    <row r="205" ht="12.6" customHeight="1" x14ac:dyDescent="0.25"/>
    <row r="206" ht="12.6" customHeight="1" x14ac:dyDescent="0.25"/>
    <row r="207" ht="12.6" customHeight="1" x14ac:dyDescent="0.25"/>
    <row r="208" ht="12.6" customHeight="1" x14ac:dyDescent="0.25"/>
    <row r="209" ht="12.6" customHeight="1" x14ac:dyDescent="0.25"/>
    <row r="210" ht="12.6" customHeight="1" x14ac:dyDescent="0.25"/>
    <row r="211" ht="12.6" customHeight="1" x14ac:dyDescent="0.25"/>
    <row r="212" ht="12.6" customHeight="1" x14ac:dyDescent="0.25"/>
    <row r="213" ht="12.6" customHeight="1" x14ac:dyDescent="0.25"/>
    <row r="214" ht="12.6" customHeight="1" x14ac:dyDescent="0.25"/>
    <row r="215" ht="12.6" customHeight="1" x14ac:dyDescent="0.25"/>
    <row r="216" ht="12.6" customHeight="1" x14ac:dyDescent="0.25"/>
    <row r="217" ht="12.6" customHeight="1" x14ac:dyDescent="0.25"/>
    <row r="218" ht="12.6" customHeight="1" x14ac:dyDescent="0.25"/>
    <row r="219" ht="12.6" customHeight="1" x14ac:dyDescent="0.25"/>
    <row r="220" ht="12.6" customHeight="1" x14ac:dyDescent="0.25"/>
    <row r="221" ht="12.6" customHeight="1" x14ac:dyDescent="0.25"/>
    <row r="222" ht="12.6" customHeight="1" x14ac:dyDescent="0.25"/>
    <row r="223" ht="12.6" customHeight="1" x14ac:dyDescent="0.25"/>
    <row r="224" ht="12.6" customHeight="1" x14ac:dyDescent="0.25"/>
    <row r="225" ht="12.6" customHeight="1" x14ac:dyDescent="0.25"/>
    <row r="226" ht="12.6" customHeight="1" x14ac:dyDescent="0.25"/>
    <row r="227" ht="12.6" customHeight="1" x14ac:dyDescent="0.25"/>
    <row r="228" ht="12.6" customHeight="1" x14ac:dyDescent="0.25"/>
    <row r="229" ht="12.6" customHeight="1" x14ac:dyDescent="0.25"/>
    <row r="230" ht="12.6" customHeight="1" x14ac:dyDescent="0.25"/>
    <row r="231" ht="12.6" customHeight="1" x14ac:dyDescent="0.25"/>
    <row r="232" ht="12.6" customHeight="1" x14ac:dyDescent="0.25"/>
    <row r="233" ht="12.6" customHeight="1" x14ac:dyDescent="0.25"/>
    <row r="234" ht="12.6" customHeight="1" x14ac:dyDescent="0.25"/>
    <row r="235" ht="12.6" customHeight="1" x14ac:dyDescent="0.25"/>
    <row r="236" ht="12.6" customHeight="1" x14ac:dyDescent="0.25"/>
    <row r="237" ht="12.6" customHeight="1" x14ac:dyDescent="0.25"/>
    <row r="238" ht="12.6" customHeight="1" x14ac:dyDescent="0.25"/>
    <row r="239" ht="12.6" customHeight="1" x14ac:dyDescent="0.25"/>
    <row r="240" ht="12.6" customHeight="1" x14ac:dyDescent="0.25"/>
    <row r="241" ht="12.6" customHeight="1" x14ac:dyDescent="0.25"/>
    <row r="242" ht="12.6" customHeight="1" x14ac:dyDescent="0.25"/>
    <row r="243" ht="12.6" customHeight="1" x14ac:dyDescent="0.25"/>
    <row r="244" ht="12.6" customHeight="1" x14ac:dyDescent="0.25"/>
    <row r="245" ht="12.6" customHeight="1" x14ac:dyDescent="0.25"/>
    <row r="246" ht="12.6" customHeight="1" x14ac:dyDescent="0.25"/>
    <row r="247" ht="12.6" customHeight="1" x14ac:dyDescent="0.25"/>
    <row r="248" ht="12.6" customHeight="1" x14ac:dyDescent="0.25"/>
    <row r="249" ht="12.6" customHeight="1" x14ac:dyDescent="0.25"/>
    <row r="250" ht="12.6" customHeight="1" x14ac:dyDescent="0.25"/>
    <row r="251" ht="12.6" customHeight="1" x14ac:dyDescent="0.25"/>
    <row r="252" ht="12.6" customHeight="1" x14ac:dyDescent="0.25"/>
    <row r="253" ht="12.6" customHeight="1" x14ac:dyDescent="0.25"/>
    <row r="254" ht="12.6" customHeight="1" x14ac:dyDescent="0.25"/>
    <row r="255" ht="12.6" customHeight="1" x14ac:dyDescent="0.25"/>
    <row r="256" ht="12.6" customHeight="1" x14ac:dyDescent="0.25"/>
    <row r="257" ht="12.6" customHeight="1" x14ac:dyDescent="0.25"/>
    <row r="258" ht="12.6" customHeight="1" x14ac:dyDescent="0.25"/>
    <row r="259" ht="12.6" customHeight="1" x14ac:dyDescent="0.25"/>
    <row r="260" ht="12.6" customHeight="1" x14ac:dyDescent="0.25"/>
    <row r="261" ht="12.6" customHeight="1" x14ac:dyDescent="0.25"/>
    <row r="262" ht="12.6" customHeight="1" x14ac:dyDescent="0.25"/>
    <row r="263" ht="12.6" customHeight="1" x14ac:dyDescent="0.25"/>
    <row r="264" ht="12.6" customHeight="1" x14ac:dyDescent="0.25"/>
    <row r="265" ht="12.6" customHeight="1" x14ac:dyDescent="0.25"/>
    <row r="266" ht="12.6" customHeight="1" x14ac:dyDescent="0.25"/>
    <row r="267" ht="12.6" customHeight="1" x14ac:dyDescent="0.25"/>
    <row r="268" ht="12.6" customHeight="1" x14ac:dyDescent="0.25"/>
    <row r="269" ht="12.6" customHeight="1" x14ac:dyDescent="0.25"/>
    <row r="270" ht="12.6" customHeight="1" x14ac:dyDescent="0.25"/>
    <row r="271" ht="12.6" customHeight="1" x14ac:dyDescent="0.25"/>
    <row r="272" ht="12.6" customHeight="1" x14ac:dyDescent="0.25"/>
    <row r="273" ht="12.6" customHeight="1" x14ac:dyDescent="0.25"/>
    <row r="274" ht="12.6" customHeight="1" x14ac:dyDescent="0.25"/>
    <row r="275" ht="12.6" customHeight="1" x14ac:dyDescent="0.25"/>
    <row r="276" ht="12.6" customHeight="1" x14ac:dyDescent="0.25"/>
    <row r="277" ht="12.6" customHeight="1" x14ac:dyDescent="0.25"/>
    <row r="278" ht="12.6" customHeight="1" x14ac:dyDescent="0.25"/>
    <row r="279" ht="12.6" customHeight="1" x14ac:dyDescent="0.25"/>
    <row r="280" ht="12.6" customHeight="1" x14ac:dyDescent="0.25"/>
    <row r="281" ht="12.6" customHeight="1" x14ac:dyDescent="0.25"/>
    <row r="282" ht="12.6" customHeight="1" x14ac:dyDescent="0.25"/>
    <row r="283" ht="12.6" customHeight="1" x14ac:dyDescent="0.25"/>
    <row r="284" ht="12.6" customHeight="1" x14ac:dyDescent="0.25"/>
    <row r="285" ht="12.6" customHeight="1" x14ac:dyDescent="0.25"/>
    <row r="286" ht="12.6" customHeight="1" x14ac:dyDescent="0.25"/>
    <row r="287" ht="12.6" customHeight="1" x14ac:dyDescent="0.25"/>
    <row r="288" ht="12.6" customHeight="1" x14ac:dyDescent="0.25"/>
    <row r="289" ht="12.6" customHeight="1" x14ac:dyDescent="0.25"/>
    <row r="290" ht="12.6" customHeight="1" x14ac:dyDescent="0.25"/>
    <row r="291" ht="12.6" customHeight="1" x14ac:dyDescent="0.25"/>
    <row r="292" ht="12.6" customHeight="1" x14ac:dyDescent="0.25"/>
    <row r="293" ht="12.6" customHeight="1" x14ac:dyDescent="0.25"/>
    <row r="294" ht="12.6" customHeight="1" x14ac:dyDescent="0.25"/>
    <row r="295" ht="12.6" customHeight="1" x14ac:dyDescent="0.25"/>
    <row r="296" ht="12.6" customHeight="1" x14ac:dyDescent="0.25"/>
    <row r="297" ht="12.6" customHeight="1" x14ac:dyDescent="0.25"/>
    <row r="298" ht="12.6" customHeight="1" x14ac:dyDescent="0.25"/>
    <row r="299" ht="12.6" customHeight="1" x14ac:dyDescent="0.25"/>
    <row r="300" ht="12.6" customHeight="1" x14ac:dyDescent="0.25"/>
    <row r="301" ht="12.6" customHeight="1" x14ac:dyDescent="0.25"/>
    <row r="302" ht="12.6" customHeight="1" x14ac:dyDescent="0.25"/>
    <row r="303" ht="12.6" customHeight="1" x14ac:dyDescent="0.25"/>
    <row r="304" ht="12.6" customHeight="1" x14ac:dyDescent="0.25"/>
    <row r="305" ht="12.6" customHeight="1" x14ac:dyDescent="0.25"/>
    <row r="306" ht="12.6" customHeight="1" x14ac:dyDescent="0.25"/>
    <row r="307" ht="12.6" customHeight="1" x14ac:dyDescent="0.25"/>
    <row r="308" ht="12.6" customHeight="1" x14ac:dyDescent="0.25"/>
    <row r="309" ht="12.6" customHeight="1" x14ac:dyDescent="0.25"/>
    <row r="310" ht="12.6" customHeight="1" x14ac:dyDescent="0.25"/>
    <row r="311" ht="12.6" customHeight="1" x14ac:dyDescent="0.25"/>
    <row r="312" ht="12.6" customHeight="1" x14ac:dyDescent="0.25"/>
    <row r="313" ht="12.6" customHeight="1" x14ac:dyDescent="0.25"/>
    <row r="314" ht="12.6" customHeight="1" x14ac:dyDescent="0.25"/>
    <row r="315" ht="12.6" customHeight="1" x14ac:dyDescent="0.25"/>
    <row r="316" ht="12.6" customHeight="1" x14ac:dyDescent="0.25"/>
    <row r="317" ht="12.6" customHeight="1" x14ac:dyDescent="0.25"/>
    <row r="318" ht="12.6" customHeight="1" x14ac:dyDescent="0.25"/>
    <row r="319" ht="12.6" customHeight="1" x14ac:dyDescent="0.25"/>
    <row r="320" ht="12.6" customHeight="1" x14ac:dyDescent="0.25"/>
    <row r="321" ht="12.6" customHeight="1" x14ac:dyDescent="0.25"/>
    <row r="322" ht="12.6" customHeight="1" x14ac:dyDescent="0.25"/>
    <row r="323" ht="12.6" customHeight="1" x14ac:dyDescent="0.25"/>
    <row r="324" ht="12.6" customHeight="1" x14ac:dyDescent="0.25"/>
    <row r="325" ht="12.6" customHeight="1" x14ac:dyDescent="0.25"/>
    <row r="326" ht="12.6" customHeight="1" x14ac:dyDescent="0.25"/>
    <row r="327" ht="12.6" customHeight="1" x14ac:dyDescent="0.25"/>
    <row r="328" ht="12.6" customHeight="1" x14ac:dyDescent="0.25"/>
    <row r="329" ht="12.6" customHeight="1" x14ac:dyDescent="0.25"/>
    <row r="330" ht="12.6" customHeight="1" x14ac:dyDescent="0.25"/>
    <row r="331" ht="12.6" customHeight="1" x14ac:dyDescent="0.25"/>
    <row r="332" ht="12.6" customHeight="1" x14ac:dyDescent="0.25"/>
    <row r="333" ht="12.6" customHeight="1" x14ac:dyDescent="0.25"/>
    <row r="334" ht="12.6" customHeight="1" x14ac:dyDescent="0.25"/>
    <row r="335" ht="12.6" customHeight="1" x14ac:dyDescent="0.25"/>
    <row r="336" ht="12.6" customHeight="1" x14ac:dyDescent="0.25"/>
    <row r="337" ht="12.6" customHeight="1" x14ac:dyDescent="0.25"/>
    <row r="338" ht="12.6" customHeight="1" x14ac:dyDescent="0.25"/>
    <row r="339" ht="12.6" customHeight="1" x14ac:dyDescent="0.25"/>
    <row r="340" ht="12.6" customHeight="1" x14ac:dyDescent="0.25"/>
    <row r="341" ht="12.6" customHeight="1" x14ac:dyDescent="0.25"/>
    <row r="342" ht="12.6" customHeight="1" x14ac:dyDescent="0.25"/>
    <row r="343" ht="12.6" customHeight="1" x14ac:dyDescent="0.25"/>
    <row r="344" ht="12.6" customHeight="1" x14ac:dyDescent="0.25"/>
    <row r="345" ht="12.6" customHeight="1" x14ac:dyDescent="0.25"/>
    <row r="346" ht="12.6" customHeight="1" x14ac:dyDescent="0.25"/>
    <row r="347" ht="12.6" customHeight="1" x14ac:dyDescent="0.25"/>
    <row r="348" ht="12.6" customHeight="1" x14ac:dyDescent="0.25"/>
    <row r="349" ht="12.6" customHeight="1" x14ac:dyDescent="0.25"/>
    <row r="350" ht="12.6" customHeight="1" x14ac:dyDescent="0.25"/>
    <row r="351" ht="12.6" customHeight="1" x14ac:dyDescent="0.25"/>
    <row r="352" ht="12.6" customHeight="1" x14ac:dyDescent="0.25"/>
    <row r="353" ht="12.6" customHeight="1" x14ac:dyDescent="0.25"/>
    <row r="354" ht="12.6" customHeight="1" x14ac:dyDescent="0.25"/>
    <row r="355" ht="12.6" customHeight="1" x14ac:dyDescent="0.25"/>
    <row r="356" ht="12.6" customHeight="1" x14ac:dyDescent="0.25"/>
    <row r="357" ht="12.6" customHeight="1" x14ac:dyDescent="0.25"/>
    <row r="358" ht="12.6" customHeight="1" x14ac:dyDescent="0.25"/>
    <row r="359" ht="12.6" customHeight="1" x14ac:dyDescent="0.25"/>
    <row r="360" ht="12.6" customHeight="1" x14ac:dyDescent="0.25"/>
    <row r="361" ht="12.6" customHeight="1" x14ac:dyDescent="0.25"/>
    <row r="362" ht="12.6" customHeight="1" x14ac:dyDescent="0.25"/>
    <row r="363" ht="12.6" customHeight="1" x14ac:dyDescent="0.25"/>
    <row r="364" ht="12.6" customHeight="1" x14ac:dyDescent="0.25"/>
    <row r="365" ht="12.6" customHeight="1" x14ac:dyDescent="0.25"/>
    <row r="366" ht="12.6" customHeight="1" x14ac:dyDescent="0.25"/>
    <row r="367" ht="12.6" customHeight="1" x14ac:dyDescent="0.25"/>
    <row r="368" ht="12.6" customHeight="1" x14ac:dyDescent="0.25"/>
    <row r="369" ht="12.6" customHeight="1" x14ac:dyDescent="0.25"/>
    <row r="370" ht="12.6" customHeight="1" x14ac:dyDescent="0.25"/>
    <row r="371" ht="12.6" customHeight="1" x14ac:dyDescent="0.25"/>
    <row r="372" ht="12.6" customHeight="1" x14ac:dyDescent="0.25"/>
    <row r="373" ht="12.6" customHeight="1" x14ac:dyDescent="0.25"/>
    <row r="374" ht="12.6" customHeight="1" x14ac:dyDescent="0.25"/>
    <row r="375" ht="12.6" customHeight="1" x14ac:dyDescent="0.25"/>
    <row r="376" ht="12.6" customHeight="1" x14ac:dyDescent="0.25"/>
    <row r="377" ht="12.6" customHeight="1" x14ac:dyDescent="0.25"/>
    <row r="378" ht="12.6" customHeight="1" x14ac:dyDescent="0.25"/>
    <row r="379" ht="12.6" customHeight="1" x14ac:dyDescent="0.25"/>
    <row r="380" ht="12.6" customHeight="1" x14ac:dyDescent="0.25"/>
    <row r="381" ht="12.6" customHeight="1" x14ac:dyDescent="0.25"/>
    <row r="382" ht="12.6" customHeight="1" x14ac:dyDescent="0.25"/>
    <row r="383" ht="12.6" customHeight="1" x14ac:dyDescent="0.25"/>
    <row r="384" ht="12.6" customHeight="1" x14ac:dyDescent="0.25"/>
    <row r="385" ht="12.6" customHeight="1" x14ac:dyDescent="0.25"/>
    <row r="386" ht="12.6" customHeight="1" x14ac:dyDescent="0.25"/>
    <row r="387" ht="12.6" customHeight="1" x14ac:dyDescent="0.25"/>
    <row r="388" ht="12.6" customHeight="1" x14ac:dyDescent="0.25"/>
    <row r="389" ht="12.6" customHeight="1" x14ac:dyDescent="0.25"/>
    <row r="390" ht="12.6" customHeight="1" x14ac:dyDescent="0.25"/>
    <row r="391" ht="12.6" customHeight="1" x14ac:dyDescent="0.25"/>
    <row r="392" ht="12.6" customHeight="1" x14ac:dyDescent="0.25"/>
    <row r="393" ht="12.6" customHeight="1" x14ac:dyDescent="0.25"/>
    <row r="394" ht="12.6" customHeight="1" x14ac:dyDescent="0.25"/>
    <row r="395" ht="12.6" customHeight="1" x14ac:dyDescent="0.25"/>
    <row r="396" ht="12.6" customHeight="1" x14ac:dyDescent="0.25"/>
    <row r="397" ht="12.6" customHeight="1" x14ac:dyDescent="0.25"/>
    <row r="398" ht="12.6" customHeight="1" x14ac:dyDescent="0.25"/>
    <row r="399" ht="12.6" customHeight="1" x14ac:dyDescent="0.25"/>
    <row r="400" ht="12.6" customHeight="1" x14ac:dyDescent="0.25"/>
    <row r="401" ht="12.6" customHeight="1" x14ac:dyDescent="0.25"/>
    <row r="402" ht="12.6" customHeight="1" x14ac:dyDescent="0.25"/>
    <row r="403" ht="12.6" customHeight="1" x14ac:dyDescent="0.25"/>
    <row r="404" ht="12.6" customHeight="1" x14ac:dyDescent="0.25"/>
    <row r="405" ht="12.6" customHeight="1" x14ac:dyDescent="0.25"/>
    <row r="406" ht="12.6" customHeight="1" x14ac:dyDescent="0.25"/>
    <row r="407" ht="12.6" customHeight="1" x14ac:dyDescent="0.25"/>
    <row r="408" ht="12.6" customHeight="1" x14ac:dyDescent="0.25"/>
    <row r="409" ht="12.6" customHeight="1" x14ac:dyDescent="0.25"/>
    <row r="410" ht="12.6" customHeight="1" x14ac:dyDescent="0.25"/>
    <row r="411" ht="12.6" customHeight="1" x14ac:dyDescent="0.25"/>
    <row r="412" ht="12.6" customHeight="1" x14ac:dyDescent="0.25"/>
    <row r="413" ht="12.6" customHeight="1" x14ac:dyDescent="0.25"/>
    <row r="414" ht="12.6" customHeight="1" x14ac:dyDescent="0.25"/>
    <row r="415" ht="12.6" customHeight="1" x14ac:dyDescent="0.25"/>
    <row r="416" ht="12.6" customHeight="1" x14ac:dyDescent="0.25"/>
    <row r="417" ht="12.6" customHeight="1" x14ac:dyDescent="0.25"/>
    <row r="418" ht="12.6" customHeight="1" x14ac:dyDescent="0.25"/>
    <row r="419" ht="12.6" customHeight="1" x14ac:dyDescent="0.25"/>
    <row r="420" ht="12.6" customHeight="1" x14ac:dyDescent="0.25"/>
    <row r="421" ht="12.6" customHeight="1" x14ac:dyDescent="0.25"/>
    <row r="422" ht="12.6" customHeight="1" x14ac:dyDescent="0.25"/>
    <row r="423" ht="12.6" customHeight="1" x14ac:dyDescent="0.25"/>
    <row r="424" ht="12.6" customHeight="1" x14ac:dyDescent="0.25"/>
    <row r="425" ht="12.6" customHeight="1" x14ac:dyDescent="0.25"/>
    <row r="426" ht="12.6" customHeight="1" x14ac:dyDescent="0.25"/>
    <row r="427" ht="12.6" customHeight="1" x14ac:dyDescent="0.25"/>
    <row r="428" ht="12.6" customHeight="1" x14ac:dyDescent="0.25"/>
    <row r="429" ht="12.6" customHeight="1" x14ac:dyDescent="0.25"/>
    <row r="430" ht="12.6" customHeight="1" x14ac:dyDescent="0.25"/>
    <row r="431" ht="12.6" customHeight="1" x14ac:dyDescent="0.25"/>
    <row r="432" ht="12.6" customHeight="1" x14ac:dyDescent="0.25"/>
    <row r="433" ht="12.6" customHeight="1" x14ac:dyDescent="0.25"/>
    <row r="434" ht="12.6" customHeight="1" x14ac:dyDescent="0.25"/>
    <row r="435" ht="12.6" customHeight="1" x14ac:dyDescent="0.25"/>
    <row r="436" ht="12.6" customHeight="1" x14ac:dyDescent="0.25"/>
    <row r="437" ht="12.6" customHeight="1" x14ac:dyDescent="0.25"/>
    <row r="438" ht="12.6" customHeight="1" x14ac:dyDescent="0.25"/>
    <row r="439" ht="12.6" customHeight="1" x14ac:dyDescent="0.25"/>
    <row r="440" ht="12.6" customHeight="1" x14ac:dyDescent="0.25"/>
    <row r="441" ht="12.6" customHeight="1" x14ac:dyDescent="0.25"/>
    <row r="442" ht="12.6" customHeight="1" x14ac:dyDescent="0.25"/>
    <row r="443" ht="12.6" customHeight="1" x14ac:dyDescent="0.25"/>
    <row r="444" ht="12.6" customHeight="1" x14ac:dyDescent="0.25"/>
    <row r="445" ht="12.6" customHeight="1" x14ac:dyDescent="0.25"/>
    <row r="446" ht="12.6" customHeight="1" x14ac:dyDescent="0.25"/>
    <row r="447" ht="12.6" customHeight="1" x14ac:dyDescent="0.25"/>
    <row r="448" ht="12.6" customHeight="1" x14ac:dyDescent="0.25"/>
    <row r="449" ht="12.6" customHeight="1" x14ac:dyDescent="0.25"/>
    <row r="450" ht="12.6" customHeight="1" x14ac:dyDescent="0.25"/>
    <row r="451" ht="12.6" customHeight="1" x14ac:dyDescent="0.25"/>
    <row r="452" ht="12.6" customHeight="1" x14ac:dyDescent="0.25"/>
    <row r="453" ht="12.6" customHeight="1" x14ac:dyDescent="0.25"/>
    <row r="454" ht="12.6" customHeight="1" x14ac:dyDescent="0.25"/>
    <row r="455" ht="12.6" customHeight="1" x14ac:dyDescent="0.25"/>
    <row r="456" ht="12.6" customHeight="1" x14ac:dyDescent="0.25"/>
    <row r="457" ht="12.6" customHeight="1" x14ac:dyDescent="0.25"/>
    <row r="458" ht="12.6" customHeight="1" x14ac:dyDescent="0.25"/>
    <row r="459" ht="12.6" customHeight="1" x14ac:dyDescent="0.25"/>
    <row r="460" ht="12.6" customHeight="1" x14ac:dyDescent="0.25"/>
    <row r="461" ht="12.6" customHeight="1" x14ac:dyDescent="0.25"/>
    <row r="462" ht="12.6" customHeight="1" x14ac:dyDescent="0.25"/>
    <row r="463" ht="12.6" customHeight="1" x14ac:dyDescent="0.25"/>
    <row r="464" ht="12.6" customHeight="1" x14ac:dyDescent="0.25"/>
    <row r="465" ht="12.6" customHeight="1" x14ac:dyDescent="0.25"/>
    <row r="466" ht="12.6" customHeight="1" x14ac:dyDescent="0.25"/>
    <row r="467" ht="12.6" customHeight="1" x14ac:dyDescent="0.25"/>
    <row r="468" ht="12.6" customHeight="1" x14ac:dyDescent="0.25"/>
    <row r="469" ht="12.6" customHeight="1" x14ac:dyDescent="0.25"/>
    <row r="470" ht="12.6" customHeight="1" x14ac:dyDescent="0.25"/>
    <row r="471" ht="12.6" customHeight="1" x14ac:dyDescent="0.25"/>
    <row r="472" ht="12.6" customHeight="1" x14ac:dyDescent="0.25"/>
    <row r="473" ht="12.6" customHeight="1" x14ac:dyDescent="0.25"/>
    <row r="474" ht="12.6" customHeight="1" x14ac:dyDescent="0.25"/>
    <row r="475" ht="12.6" customHeight="1" x14ac:dyDescent="0.25"/>
    <row r="476" ht="12.6" customHeight="1" x14ac:dyDescent="0.25"/>
    <row r="477" ht="12.6" customHeight="1" x14ac:dyDescent="0.25"/>
    <row r="478" ht="12.6" customHeight="1" x14ac:dyDescent="0.25"/>
    <row r="479" ht="12.6" customHeight="1" x14ac:dyDescent="0.25"/>
    <row r="480" ht="12.6" customHeight="1" x14ac:dyDescent="0.25"/>
    <row r="481" ht="12.6" customHeight="1" x14ac:dyDescent="0.25"/>
    <row r="482" ht="12.6" customHeight="1" x14ac:dyDescent="0.25"/>
    <row r="483" ht="12.6" customHeight="1" x14ac:dyDescent="0.25"/>
    <row r="484" ht="12.6" customHeight="1" x14ac:dyDescent="0.25"/>
    <row r="485" ht="12.6" customHeight="1" x14ac:dyDescent="0.25"/>
    <row r="486" ht="12.6" customHeight="1" x14ac:dyDescent="0.25"/>
    <row r="487" ht="12.6" customHeight="1" x14ac:dyDescent="0.25"/>
    <row r="488" ht="12.6" customHeight="1" x14ac:dyDescent="0.25"/>
    <row r="489" ht="12.6" customHeight="1" x14ac:dyDescent="0.25"/>
    <row r="490" ht="12.6" customHeight="1" x14ac:dyDescent="0.25"/>
    <row r="491" ht="12.6" customHeight="1" x14ac:dyDescent="0.25"/>
    <row r="492" ht="12.6" customHeight="1" x14ac:dyDescent="0.25"/>
    <row r="493" ht="12.6" customHeight="1" x14ac:dyDescent="0.25"/>
    <row r="494" ht="12.6" customHeight="1" x14ac:dyDescent="0.25"/>
    <row r="495" ht="12.6" customHeight="1" x14ac:dyDescent="0.25"/>
    <row r="496" ht="12.6" customHeight="1" x14ac:dyDescent="0.25"/>
    <row r="497" ht="12.6" customHeight="1" x14ac:dyDescent="0.25"/>
    <row r="498" ht="12.6" customHeight="1" x14ac:dyDescent="0.25"/>
    <row r="499" ht="12.6" customHeight="1" x14ac:dyDescent="0.25"/>
    <row r="500" ht="12.6" customHeight="1" x14ac:dyDescent="0.25"/>
    <row r="501" ht="12.6" customHeight="1" x14ac:dyDescent="0.25"/>
    <row r="502" ht="12.6" customHeight="1" x14ac:dyDescent="0.25"/>
    <row r="503" ht="12.6" customHeight="1" x14ac:dyDescent="0.25"/>
    <row r="504" ht="12.6" customHeight="1" x14ac:dyDescent="0.25"/>
    <row r="505" ht="12.6" customHeight="1" x14ac:dyDescent="0.25"/>
    <row r="506" ht="12.6" customHeight="1" x14ac:dyDescent="0.25"/>
    <row r="507" ht="12.6" customHeight="1" x14ac:dyDescent="0.25"/>
    <row r="508" ht="12.6" customHeight="1" x14ac:dyDescent="0.25"/>
    <row r="509" ht="12.6" customHeight="1" x14ac:dyDescent="0.25"/>
    <row r="510" ht="12.6" customHeight="1" x14ac:dyDescent="0.25"/>
    <row r="511" ht="12.6" customHeight="1" x14ac:dyDescent="0.25"/>
    <row r="512" ht="12.6" customHeight="1" x14ac:dyDescent="0.25"/>
    <row r="513" ht="12.6" customHeight="1" x14ac:dyDescent="0.25"/>
    <row r="514" ht="12.6" customHeight="1" x14ac:dyDescent="0.25"/>
    <row r="515" ht="12.6" customHeight="1" x14ac:dyDescent="0.25"/>
    <row r="516" ht="12.6" customHeight="1" x14ac:dyDescent="0.25"/>
    <row r="517" ht="12.6" customHeight="1" x14ac:dyDescent="0.25"/>
    <row r="518" ht="12.6" customHeight="1" x14ac:dyDescent="0.25"/>
    <row r="519" ht="12.6" customHeight="1" x14ac:dyDescent="0.25"/>
    <row r="520" ht="12.6" customHeight="1" x14ac:dyDescent="0.25"/>
    <row r="521" ht="12.6" customHeight="1" x14ac:dyDescent="0.25"/>
    <row r="522" ht="12.6" customHeight="1" x14ac:dyDescent="0.25"/>
    <row r="523" ht="12.6" customHeight="1" x14ac:dyDescent="0.25"/>
    <row r="524" ht="12.6" customHeight="1" x14ac:dyDescent="0.25"/>
    <row r="525" ht="12.6" customHeight="1" x14ac:dyDescent="0.25"/>
    <row r="526" ht="12.6" customHeight="1" x14ac:dyDescent="0.25"/>
    <row r="527" ht="12.6" customHeight="1" x14ac:dyDescent="0.25"/>
    <row r="528" ht="12.6" customHeight="1" x14ac:dyDescent="0.25"/>
    <row r="529" ht="12.6" customHeight="1" x14ac:dyDescent="0.25"/>
    <row r="530" ht="12.6" customHeight="1" x14ac:dyDescent="0.25"/>
    <row r="531" ht="12.6" customHeight="1" x14ac:dyDescent="0.25"/>
    <row r="532" ht="12.6" customHeight="1" x14ac:dyDescent="0.25"/>
    <row r="533" ht="12.6" customHeight="1" x14ac:dyDescent="0.25"/>
    <row r="534" ht="12.6" customHeight="1" x14ac:dyDescent="0.25"/>
    <row r="535" ht="12.6" customHeight="1" x14ac:dyDescent="0.25"/>
    <row r="536" ht="12.6" customHeight="1" x14ac:dyDescent="0.25"/>
    <row r="537" ht="12.6" customHeight="1" x14ac:dyDescent="0.25"/>
    <row r="538" ht="12.6" customHeight="1" x14ac:dyDescent="0.25"/>
    <row r="539" ht="12.6" customHeight="1" x14ac:dyDescent="0.25"/>
    <row r="540" ht="12.6" customHeight="1" x14ac:dyDescent="0.25"/>
    <row r="541" ht="12.6" customHeight="1" x14ac:dyDescent="0.25"/>
    <row r="542" ht="12.6" customHeight="1" x14ac:dyDescent="0.25"/>
    <row r="543" ht="12.6" customHeight="1" x14ac:dyDescent="0.25"/>
    <row r="544" ht="12.6" customHeight="1" x14ac:dyDescent="0.25"/>
    <row r="545" ht="12.6" customHeight="1" x14ac:dyDescent="0.25"/>
    <row r="546" ht="12.6" customHeight="1" x14ac:dyDescent="0.25"/>
    <row r="547" ht="12.6" customHeight="1" x14ac:dyDescent="0.25"/>
    <row r="548" ht="12.6" customHeight="1" x14ac:dyDescent="0.25"/>
    <row r="549" ht="12.6" customHeight="1" x14ac:dyDescent="0.25"/>
    <row r="550" ht="12.6" customHeight="1" x14ac:dyDescent="0.25"/>
    <row r="551" ht="12.6" customHeight="1" x14ac:dyDescent="0.25"/>
    <row r="552" ht="12.6" customHeight="1" x14ac:dyDescent="0.25"/>
    <row r="553" ht="12.6" customHeight="1" x14ac:dyDescent="0.25"/>
    <row r="554" ht="12.6" customHeight="1" x14ac:dyDescent="0.25"/>
    <row r="555" ht="12.6" customHeight="1" x14ac:dyDescent="0.25"/>
    <row r="556" ht="12.6" customHeight="1" x14ac:dyDescent="0.25"/>
    <row r="557" ht="12.6" customHeight="1" x14ac:dyDescent="0.25"/>
    <row r="558" ht="12.6" customHeight="1" x14ac:dyDescent="0.25"/>
    <row r="559" ht="12.6" customHeight="1" x14ac:dyDescent="0.25"/>
    <row r="560" ht="12.6" customHeight="1" x14ac:dyDescent="0.25"/>
    <row r="561" ht="12.6" customHeight="1" x14ac:dyDescent="0.25"/>
    <row r="562" ht="12.6" customHeight="1" x14ac:dyDescent="0.25"/>
    <row r="563" ht="12.6" customHeight="1" x14ac:dyDescent="0.25"/>
    <row r="564" ht="12.6" customHeight="1" x14ac:dyDescent="0.25"/>
    <row r="565" ht="12.6" customHeight="1" x14ac:dyDescent="0.25"/>
    <row r="566" ht="12.6" customHeight="1" x14ac:dyDescent="0.25"/>
    <row r="567" ht="12.6" customHeight="1" x14ac:dyDescent="0.25"/>
    <row r="568" ht="12.6" customHeight="1" x14ac:dyDescent="0.25"/>
    <row r="569" ht="12.6" customHeight="1" x14ac:dyDescent="0.25"/>
    <row r="570" ht="12.6" customHeight="1" x14ac:dyDescent="0.25"/>
    <row r="571" ht="12.6" customHeight="1" x14ac:dyDescent="0.25"/>
    <row r="572" ht="12.6" customHeight="1" x14ac:dyDescent="0.25"/>
    <row r="573" ht="12.6" customHeight="1" x14ac:dyDescent="0.25"/>
    <row r="574" ht="12.6" customHeight="1" x14ac:dyDescent="0.25"/>
    <row r="575" ht="12.6" customHeight="1" x14ac:dyDescent="0.25"/>
    <row r="576" ht="12.6" customHeight="1" x14ac:dyDescent="0.25"/>
    <row r="577" ht="12.6" customHeight="1" x14ac:dyDescent="0.25"/>
    <row r="578" ht="12.6" customHeight="1" x14ac:dyDescent="0.25"/>
    <row r="579" ht="12.6" customHeight="1" x14ac:dyDescent="0.25"/>
    <row r="580" ht="12.6" customHeight="1" x14ac:dyDescent="0.25"/>
    <row r="581" ht="12.6" customHeight="1" x14ac:dyDescent="0.25"/>
    <row r="582" ht="12.6" customHeight="1" x14ac:dyDescent="0.25"/>
    <row r="583" ht="12.6" customHeight="1" x14ac:dyDescent="0.25"/>
    <row r="584" ht="12.6" customHeight="1" x14ac:dyDescent="0.25"/>
    <row r="585" ht="12.6" customHeight="1" x14ac:dyDescent="0.25"/>
    <row r="586" ht="12.6" customHeight="1" x14ac:dyDescent="0.25"/>
    <row r="587" ht="12.6" customHeight="1" x14ac:dyDescent="0.25"/>
    <row r="588" ht="12.6" customHeight="1" x14ac:dyDescent="0.25"/>
    <row r="589" ht="14.45" customHeight="1" x14ac:dyDescent="0.25"/>
    <row r="607" ht="14.45" customHeight="1" x14ac:dyDescent="0.25"/>
    <row r="617" ht="14.45" customHeight="1" x14ac:dyDescent="0.25"/>
    <row r="635" ht="14.45" customHeight="1" x14ac:dyDescent="0.25"/>
    <row r="645" ht="14.45" customHeight="1" x14ac:dyDescent="0.25"/>
    <row r="663" ht="14.45" customHeight="1" x14ac:dyDescent="0.25"/>
    <row r="678" ht="14.45" customHeight="1" x14ac:dyDescent="0.25"/>
    <row r="696" ht="14.45" customHeight="1" x14ac:dyDescent="0.25"/>
    <row r="706" ht="14.45" customHeight="1" x14ac:dyDescent="0.25"/>
    <row r="716" ht="14.45" customHeight="1" x14ac:dyDescent="0.25"/>
  </sheetData>
  <mergeCells count="4">
    <mergeCell ref="C5:I5"/>
    <mergeCell ref="C6:C7"/>
    <mergeCell ref="C31:C32"/>
    <mergeCell ref="C30:K30"/>
  </mergeCells>
  <pageMargins left="0.7" right="0.7" top="0.75" bottom="0.75" header="0.3" footer="0.3"/>
  <pageSetup paperSize="9" orientation="portrait" verticalDpi="597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BF402F5D2239438A92215AC31D89E6" ma:contentTypeVersion="2" ma:contentTypeDescription="Criar um novo documento." ma:contentTypeScope="" ma:versionID="c5d697f18212a5784509a489c3efecc3">
  <xsd:schema xmlns:xsd="http://www.w3.org/2001/XMLSchema" xmlns:xs="http://www.w3.org/2001/XMLSchema" xmlns:p="http://schemas.microsoft.com/office/2006/metadata/properties" xmlns:ns2="c03100de-6779-42da-baa9-be1f42baa579" targetNamespace="http://schemas.microsoft.com/office/2006/metadata/properties" ma:root="true" ma:fieldsID="8792bc14bfa4ca1f57ac3f9b827bd673" ns2:_="">
    <xsd:import namespace="c03100de-6779-42da-baa9-be1f42baa5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100de-6779-42da-baa9-be1f42baa5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D61A59-A211-48F2-9CF3-B899A773EF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100de-6779-42da-baa9-be1f42baa5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C44DE2-21F0-4510-8C5F-1030958A45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D857980-BCDE-4515-B9D5-0F6665FBAF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4</vt:i4>
      </vt:variant>
    </vt:vector>
  </HeadingPairs>
  <TitlesOfParts>
    <vt:vector size="4" baseType="lpstr">
      <vt:lpstr>Capa </vt:lpstr>
      <vt:lpstr>Mapa de Quantidades_Saúde</vt:lpstr>
      <vt:lpstr>Mapa de Quantidades_Seguranca_H</vt:lpstr>
      <vt:lpstr>Lotes e Fornecedores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Santos</dc:creator>
  <cp:lastModifiedBy>Luisa Neves</cp:lastModifiedBy>
  <dcterms:created xsi:type="dcterms:W3CDTF">2017-10-10T14:08:51Z</dcterms:created>
  <dcterms:modified xsi:type="dcterms:W3CDTF">2018-05-04T10:28:14Z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0x01010003BF402F5D2239438A92215AC31D89E6</vt:lpwstr>
  </property>
</Properties>
</file>