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G:\Geral\UAQT\3_Concluídos\UAQT2017008 AQ Reparação e manutenção de equipamento de combate a incêndios (AQ_MECI_2017)\dados_cocontratantes\"/>
    </mc:Choice>
  </mc:AlternateContent>
  <bookViews>
    <workbookView xWindow="0" yWindow="0" windowWidth="23040" windowHeight="9060" firstSheet="1" activeTab="1"/>
  </bookViews>
  <sheets>
    <sheet name="Contatos (2)" sheetId="3" state="hidden" r:id="rId1"/>
    <sheet name="Template" sheetId="9" r:id="rId2"/>
  </sheets>
  <definedNames>
    <definedName name="_xlnm._FilterDatabase" localSheetId="0" hidden="1">'Contatos (2)'!$D$2:$D$3</definedName>
    <definedName name="_xlnm._FilterDatabase" localSheetId="1" hidden="1">Template!$B$1:$FM$284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0" i="9" l="1"/>
  <c r="K389" i="9"/>
  <c r="K388" i="9"/>
  <c r="K387" i="9"/>
  <c r="K386" i="9"/>
  <c r="K385" i="9"/>
  <c r="K384" i="9"/>
  <c r="K383" i="9"/>
  <c r="K382" i="9"/>
  <c r="K381" i="9"/>
  <c r="K380" i="9"/>
  <c r="K379" i="9"/>
  <c r="K378" i="9"/>
  <c r="K377" i="9"/>
  <c r="K376" i="9"/>
  <c r="K375" i="9"/>
  <c r="K374" i="9"/>
  <c r="K373" i="9"/>
  <c r="K372" i="9"/>
  <c r="K371" i="9"/>
  <c r="K370" i="9"/>
  <c r="K369" i="9"/>
  <c r="K368" i="9"/>
  <c r="K367" i="9"/>
  <c r="K366" i="9"/>
  <c r="K365" i="9"/>
  <c r="K364" i="9"/>
  <c r="K363" i="9"/>
  <c r="K362" i="9"/>
  <c r="K361" i="9"/>
  <c r="K360" i="9"/>
  <c r="K359" i="9"/>
  <c r="K358" i="9"/>
  <c r="K357" i="9"/>
  <c r="K356" i="9"/>
  <c r="K355" i="9"/>
  <c r="K354" i="9"/>
  <c r="K353" i="9"/>
  <c r="K352" i="9"/>
  <c r="K351" i="9"/>
  <c r="K350" i="9"/>
  <c r="K349" i="9"/>
  <c r="K348" i="9"/>
  <c r="K347" i="9"/>
  <c r="K346" i="9"/>
  <c r="K345" i="9"/>
  <c r="K344" i="9"/>
  <c r="K343" i="9"/>
  <c r="K342" i="9"/>
  <c r="K341" i="9"/>
  <c r="K340" i="9"/>
  <c r="K339" i="9"/>
  <c r="K338" i="9"/>
  <c r="K337" i="9"/>
  <c r="K336" i="9"/>
  <c r="K335" i="9"/>
  <c r="K334" i="9"/>
  <c r="K333" i="9"/>
  <c r="K332" i="9"/>
  <c r="K331" i="9"/>
  <c r="K330" i="9"/>
  <c r="K329" i="9"/>
  <c r="K328" i="9"/>
  <c r="K327" i="9"/>
  <c r="K326" i="9"/>
  <c r="K325" i="9"/>
  <c r="K324" i="9"/>
  <c r="K323" i="9"/>
  <c r="K322" i="9"/>
  <c r="K321" i="9"/>
  <c r="K320" i="9"/>
  <c r="K319" i="9"/>
  <c r="K318" i="9"/>
  <c r="K317" i="9"/>
  <c r="K316" i="9"/>
  <c r="K315" i="9"/>
  <c r="K314" i="9"/>
  <c r="K313" i="9"/>
  <c r="K312" i="9"/>
  <c r="K311" i="9"/>
  <c r="K310" i="9"/>
  <c r="K309" i="9"/>
  <c r="K308" i="9"/>
  <c r="K307" i="9"/>
  <c r="K306" i="9"/>
  <c r="K305" i="9"/>
  <c r="K304" i="9"/>
  <c r="K303" i="9"/>
  <c r="K302" i="9"/>
  <c r="K301" i="9"/>
  <c r="K300" i="9"/>
  <c r="K299" i="9"/>
  <c r="K298" i="9"/>
  <c r="K297" i="9"/>
  <c r="K296" i="9"/>
  <c r="K295" i="9"/>
  <c r="K294" i="9"/>
  <c r="K293" i="9"/>
  <c r="K292" i="9"/>
  <c r="K291" i="9"/>
  <c r="K290" i="9"/>
  <c r="K289" i="9"/>
  <c r="K288" i="9"/>
  <c r="K287" i="9"/>
  <c r="K286" i="9"/>
  <c r="K285" i="9"/>
  <c r="K284" i="9"/>
  <c r="K283" i="9"/>
  <c r="K282" i="9"/>
  <c r="K281" i="9"/>
  <c r="K280" i="9"/>
  <c r="K279" i="9"/>
  <c r="K278" i="9"/>
  <c r="K277" i="9"/>
  <c r="K276" i="9"/>
  <c r="K275" i="9"/>
  <c r="K274" i="9"/>
  <c r="K273" i="9"/>
  <c r="K272" i="9"/>
  <c r="K271" i="9"/>
  <c r="K270" i="9"/>
  <c r="K269" i="9"/>
  <c r="K268" i="9"/>
  <c r="K267" i="9"/>
  <c r="K266" i="9"/>
  <c r="K265" i="9"/>
  <c r="K264" i="9"/>
  <c r="K263" i="9"/>
  <c r="K262" i="9"/>
  <c r="K261" i="9"/>
  <c r="K260" i="9"/>
  <c r="K259" i="9"/>
  <c r="K258" i="9"/>
  <c r="K257" i="9"/>
  <c r="K256" i="9"/>
  <c r="K255" i="9"/>
  <c r="K254" i="9"/>
  <c r="K253" i="9"/>
  <c r="K252" i="9"/>
  <c r="K251" i="9"/>
  <c r="K250" i="9"/>
  <c r="K249" i="9"/>
  <c r="K248" i="9"/>
  <c r="K247" i="9"/>
  <c r="K246" i="9"/>
  <c r="K245" i="9"/>
  <c r="K244" i="9"/>
  <c r="K243" i="9"/>
  <c r="K242" i="9"/>
  <c r="K241" i="9"/>
  <c r="K240" i="9"/>
  <c r="K239" i="9"/>
  <c r="K238" i="9"/>
  <c r="K237" i="9"/>
  <c r="K236" i="9"/>
  <c r="K235" i="9"/>
  <c r="K234" i="9"/>
  <c r="K233" i="9"/>
  <c r="K232" i="9"/>
  <c r="K231" i="9"/>
  <c r="K230" i="9"/>
  <c r="K229" i="9"/>
  <c r="K228" i="9"/>
  <c r="K227" i="9"/>
  <c r="K226" i="9"/>
  <c r="K225" i="9"/>
  <c r="K224" i="9"/>
  <c r="K223" i="9"/>
  <c r="FM25" i="9" l="1"/>
  <c r="FM24" i="9"/>
  <c r="FM23" i="9"/>
  <c r="FM22" i="9"/>
  <c r="FM21" i="9"/>
  <c r="FM20" i="9"/>
  <c r="FM19" i="9"/>
  <c r="FM18" i="9"/>
  <c r="FM17" i="9"/>
  <c r="FM16" i="9"/>
  <c r="FM15" i="9"/>
  <c r="FM14" i="9"/>
  <c r="FM13" i="9"/>
  <c r="FM12" i="9"/>
  <c r="FM11" i="9"/>
  <c r="FM10" i="9"/>
  <c r="FM9" i="9"/>
  <c r="FM8" i="9"/>
  <c r="FM7" i="9"/>
  <c r="FM6" i="9"/>
  <c r="FM5" i="9"/>
  <c r="FM4" i="9"/>
  <c r="FM3" i="9"/>
  <c r="FM2" i="9"/>
  <c r="M5" i="3" l="1"/>
  <c r="M6" i="3" s="1"/>
</calcChain>
</file>

<file path=xl/sharedStrings.xml><?xml version="1.0" encoding="utf-8"?>
<sst xmlns="http://schemas.openxmlformats.org/spreadsheetml/2006/main" count="1318" uniqueCount="133">
  <si>
    <t xml:space="preserve"> Lote 1 - Estratégia e plano de ação de segurança</t>
  </si>
  <si>
    <t>Nº de Cocontratantes por lote</t>
  </si>
  <si>
    <t xml:space="preserve"> Lote 3 – Políticas e Normas de Segurança</t>
  </si>
  <si>
    <t>Lote 2 – Análise de Risco</t>
  </si>
  <si>
    <t>Lote 4 - Avaliação de desempenho</t>
  </si>
  <si>
    <t>Lote 5 - Gestão da Continuidade</t>
  </si>
  <si>
    <t>Lote 6 - Conformidade</t>
  </si>
  <si>
    <t>Lote 7 - Definição do plano de implementação de um centro de operação de segurança (SOC)</t>
  </si>
  <si>
    <t xml:space="preserve"> Lote 8 - Implementação de um centro de operação de segurança (SOC)</t>
  </si>
  <si>
    <t>Lote 10 - Operação de um centro de operação de segurança (SOC)</t>
  </si>
  <si>
    <t>Lote 9 - Definição do modelo de monitorização de um centro de operação de segurança (SOC)</t>
  </si>
  <si>
    <t xml:space="preserve"> Lote 11 - Identificação e avaliação de ameaças de segurança</t>
  </si>
  <si>
    <t>Lote 12 - Definição da gestão\ de respostas a incidentes</t>
  </si>
  <si>
    <t>Lote 13 – Serviço de Resposta a incidentes</t>
  </si>
  <si>
    <t>Lote 14 – Segurança Física</t>
  </si>
  <si>
    <t>Lote 15 - Desenho de arquiteturas de redes e comunicações seguras</t>
  </si>
  <si>
    <t>Lote 16 - Implementação e administração de arquiteturas de redes e comunicações seguras</t>
  </si>
  <si>
    <t>Lote 17 - Segurança no ciclo de desenvolvimento de software</t>
  </si>
  <si>
    <t>Lote 18 - Elaboração de políticas de acesso</t>
  </si>
  <si>
    <t>Lote 19 - Gestão de entidades e controlo de acesso lógico</t>
  </si>
  <si>
    <t>Lote 20 - Implementação do processo de gestão de identidades e acessos</t>
  </si>
  <si>
    <t xml:space="preserve"> Lote 21 - Infraestruturas de chaves públicas</t>
  </si>
  <si>
    <t>Lote 22 - Implementação de infraestruturas de chaves públicas</t>
  </si>
  <si>
    <t>Lote 23 - Estratégia e governo para proteção de dados pessoais</t>
  </si>
  <si>
    <t>Lote 24 - Classificação e gestão da informação</t>
  </si>
  <si>
    <t>Lote 25 – Proteção contra perda de informação</t>
  </si>
  <si>
    <t>146/AQ/2017</t>
  </si>
  <si>
    <t>Nº Lote</t>
  </si>
  <si>
    <t>Descrição do Lote</t>
  </si>
  <si>
    <t xml:space="preserve"> 147/AQ/2018</t>
  </si>
  <si>
    <t>148/AQ/2019</t>
  </si>
  <si>
    <t>149/AQ/2020</t>
  </si>
  <si>
    <t>150/AQ/2021</t>
  </si>
  <si>
    <t>151/AQ/2021</t>
  </si>
  <si>
    <t>152/AQ/2022</t>
  </si>
  <si>
    <t>153/AQ/2023</t>
  </si>
  <si>
    <t>154/AQ/2024</t>
  </si>
  <si>
    <t>155/AQ/2025</t>
  </si>
  <si>
    <t>156/AQ/2026</t>
  </si>
  <si>
    <t>157/AQ/2027</t>
  </si>
  <si>
    <t>158/AQ/2027</t>
  </si>
  <si>
    <t xml:space="preserve"> 159/AQ/2028</t>
  </si>
  <si>
    <t>160/AQ/2029</t>
  </si>
  <si>
    <t>161/AQ/2030</t>
  </si>
  <si>
    <t>162/AQ/2030</t>
  </si>
  <si>
    <t>163/AQ/2030</t>
  </si>
  <si>
    <t>164/AQ/2030</t>
  </si>
  <si>
    <t>165/AQ/2030</t>
  </si>
  <si>
    <t>166/AQ/2030</t>
  </si>
  <si>
    <t>167/AQ/2030</t>
  </si>
  <si>
    <t>168/AQ/2030</t>
  </si>
  <si>
    <t>169/AQ/2030</t>
  </si>
  <si>
    <t>NIF Cocontratante</t>
  </si>
  <si>
    <t>Identificação do Cocontrante</t>
  </si>
  <si>
    <t>Nº Contrato</t>
  </si>
  <si>
    <t>Critério de adjudicação em sede de cal off</t>
  </si>
  <si>
    <t>Preço Unitário do Contrato</t>
  </si>
  <si>
    <t>Nome da Categoria</t>
  </si>
  <si>
    <t>Categoria I - Manutenção Preventiva e Corretiva de Meios de 1ª
Intervenção (extintores e bocas de incêndio do tipo carretel)</t>
  </si>
  <si>
    <t>Lote 1</t>
  </si>
  <si>
    <t>Lote 1 – Região Norte</t>
  </si>
  <si>
    <t>Vianafogo Lda.</t>
  </si>
  <si>
    <t>Beirafogo – Extintores e Assistência Técnica, Lda</t>
  </si>
  <si>
    <t>Categoria I, Manutenção Preventiva e Corretiva de Meios de 1ª Intervenção (extintores e bocas de incêndio do tipo carretel)</t>
  </si>
  <si>
    <t>Lote 2</t>
  </si>
  <si>
    <t xml:space="preserve">Lote 2 - Região Centro </t>
  </si>
  <si>
    <t>EXTINTEL – EXTINTORES E TECNICAS DE INCENDIO LDA,</t>
  </si>
  <si>
    <t>SEGMON – SISTEMAS GLOBAIS DE SEGURANÇA, LDA</t>
  </si>
  <si>
    <t>Lote 3</t>
  </si>
  <si>
    <t>Lote 3 - Região Lisboa e Vale do Tejo</t>
  </si>
  <si>
    <t>Lote 4</t>
  </si>
  <si>
    <t>Lote 4 - Região do Alentejo e Algarve</t>
  </si>
  <si>
    <t>Lote 7</t>
  </si>
  <si>
    <t>Lote 7 – Território Nacional</t>
  </si>
  <si>
    <t>Categoria 2 – Manutenção Preventiva e Corretiva de Meios de 1ª Intervenção (extintores e bocas de incêndio do tipo carretel) e Outros Equipamentos e Sistemas de Emergência</t>
  </si>
  <si>
    <t>Lote 8</t>
  </si>
  <si>
    <t>Lote 8 – Região Norte</t>
  </si>
  <si>
    <t>Lote 9</t>
  </si>
  <si>
    <t>Lote 9 – Região Centro</t>
  </si>
  <si>
    <t>SEGMON – SISTEMAS GLOBAIS DE SEGURANÇA, LDA,</t>
  </si>
  <si>
    <t>Lote 10</t>
  </si>
  <si>
    <t>Lote 10 – Região de Lisboa e Vale do tejo</t>
  </si>
  <si>
    <t>Lote 11</t>
  </si>
  <si>
    <t>Lote 11 – Região do Alentejo e Algarve</t>
  </si>
  <si>
    <t>262/AQ/2017</t>
  </si>
  <si>
    <t>263/AQ/2017</t>
  </si>
  <si>
    <t>264/AQ/2017</t>
  </si>
  <si>
    <t>265/AQ/2017</t>
  </si>
  <si>
    <t>266/AQ/2017</t>
  </si>
  <si>
    <t>267/AQ/2017</t>
  </si>
  <si>
    <t>268/AQ/2017</t>
  </si>
  <si>
    <t>269/AQ/2017</t>
  </si>
  <si>
    <t>270/AQ/2017</t>
  </si>
  <si>
    <t>Manutenção preventiva (anual e inspeção periódica trimestral / semestral)</t>
  </si>
  <si>
    <t>Extintores</t>
  </si>
  <si>
    <t>Bocas de incêndio tipo carretel</t>
  </si>
  <si>
    <t>Manutenção Corretiva (recarga, substituição de peças e reparação)</t>
  </si>
  <si>
    <t>Recarga de Extintor CO2 2kg</t>
  </si>
  <si>
    <t>Recarga de Extintor CO2 5kg</t>
  </si>
  <si>
    <t>Recarga de Extintor CO2 6kg</t>
  </si>
  <si>
    <t>Recarga de Extintor CO2 10kg</t>
  </si>
  <si>
    <t>Recarga de Extintor de Pó Químico ABC 1Kg</t>
  </si>
  <si>
    <t>Recarga de Extintor de Pó Químico ABC 2Kg</t>
  </si>
  <si>
    <t>Recarga de Extintor de Pó Químico ABC 3Kg</t>
  </si>
  <si>
    <t>Recarga de Extintor de Pó Químico ABC 6Kg</t>
  </si>
  <si>
    <t>Recarga de Extintor de Pó Químico ABC 9Kg</t>
  </si>
  <si>
    <t>Recarga de Extintor de Pó Químico ABC 12Kg</t>
  </si>
  <si>
    <t>Recarga de Recarga de Extintor de Pó Químico ABC 25Kg</t>
  </si>
  <si>
    <t>Recarga de Extintor de Pó Químico ABC 50Kg</t>
  </si>
  <si>
    <t>Recarga de Extintor de Água Aditivada 6 litros</t>
  </si>
  <si>
    <t>Recarga de Extintor de Água Aditivada 9 litros</t>
  </si>
  <si>
    <t>Reparos e substituições de peças</t>
  </si>
  <si>
    <t>Descrição do Artigo</t>
  </si>
  <si>
    <t>Quantidade de Referência</t>
  </si>
  <si>
    <t>Unidade de Medida</t>
  </si>
  <si>
    <t>uni</t>
  </si>
  <si>
    <t>hora</t>
  </si>
  <si>
    <t>Total para a Quantidade de Referência</t>
  </si>
  <si>
    <t>2.925,00 €</t>
  </si>
  <si>
    <t xml:space="preserve">
Manutenção preventiva (anual e inspeção periódica trimestral / semestral)
</t>
  </si>
  <si>
    <t>Bocas de incêndio tipo teatro</t>
  </si>
  <si>
    <t>Hidratantes</t>
  </si>
  <si>
    <t>Sprinklers</t>
  </si>
  <si>
    <t>Sistemas fixos de extinção automática (agente extintordiferente de água)</t>
  </si>
  <si>
    <t>Recarga de Extintor de Pó Químico ABC 25 Kg</t>
  </si>
  <si>
    <t>Recarga de Extintor de Pó Químico ABC 50 Kg</t>
  </si>
  <si>
    <t xml:space="preserve">Recarga de Extintor de Água
Aditivada 6 litros
</t>
  </si>
  <si>
    <t xml:space="preserve">Recarga de Extintor de Água
Aditivada 9 litros
</t>
  </si>
  <si>
    <t xml:space="preserve">Recarga de Sistemas Fixos de
Extinção Automática (espuma)
</t>
  </si>
  <si>
    <t xml:space="preserve">Recarga de Sistemas Fixos de
Extinção Automática (pó químico ABC)
</t>
  </si>
  <si>
    <t xml:space="preserve">Recarga de Sistemas Fixos de
Extinção Automática (CO2)
</t>
  </si>
  <si>
    <t xml:space="preserve">Reparos e substituições de
peças
</t>
  </si>
  <si>
    <t xml:space="preserve">Cláusula 23ª do CE
Preço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</si>
</sst>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7"/>
      <name val="Arial"/>
      <family val="2"/>
    </font>
    <font>
      <sz val="6.5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183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Border="1"/>
    <xf numFmtId="0" fontId="0" fillId="0" borderId="0" xfId="0" applyFont="1"/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1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8" fontId="5" fillId="0" borderId="13" xfId="0" applyNumberFormat="1" applyFont="1" applyBorder="1" applyAlignment="1">
      <alignment horizontal="left" vertical="center" wrapText="1" indent="1"/>
    </xf>
    <xf numFmtId="8" fontId="5" fillId="0" borderId="1" xfId="0" applyNumberFormat="1" applyFont="1" applyBorder="1" applyAlignment="1">
      <alignment horizontal="left" vertical="center" wrapText="1" indent="1"/>
    </xf>
    <xf numFmtId="8" fontId="5" fillId="0" borderId="5" xfId="0" applyNumberFormat="1" applyFont="1" applyBorder="1" applyAlignment="1">
      <alignment horizontal="left" vertical="center" wrapText="1" indent="1"/>
    </xf>
    <xf numFmtId="8" fontId="5" fillId="0" borderId="13" xfId="0" applyNumberFormat="1" applyFont="1" applyBorder="1" applyAlignment="1">
      <alignment horizontal="center" vertical="center" wrapText="1"/>
    </xf>
    <xf numFmtId="8" fontId="5" fillId="0" borderId="1" xfId="0" applyNumberFormat="1" applyFont="1" applyBorder="1" applyAlignment="1">
      <alignment horizontal="center" vertical="center" wrapText="1"/>
    </xf>
    <xf numFmtId="8" fontId="5" fillId="0" borderId="5" xfId="0" applyNumberFormat="1" applyFont="1" applyBorder="1" applyAlignment="1">
      <alignment horizontal="center" vertical="center" wrapText="1"/>
    </xf>
    <xf numFmtId="164" fontId="5" fillId="0" borderId="23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8" fontId="7" fillId="0" borderId="1" xfId="0" applyNumberFormat="1" applyFont="1" applyFill="1" applyBorder="1" applyAlignment="1" applyProtection="1">
      <alignment horizontal="center" vertical="center"/>
    </xf>
    <xf numFmtId="8" fontId="7" fillId="0" borderId="32" xfId="0" applyNumberFormat="1" applyFont="1" applyFill="1" applyBorder="1" applyAlignment="1" applyProtection="1">
      <alignment horizontal="center" vertical="center"/>
    </xf>
    <xf numFmtId="8" fontId="7" fillId="4" borderId="1" xfId="0" applyNumberFormat="1" applyFont="1" applyFill="1" applyBorder="1" applyAlignment="1" applyProtection="1">
      <alignment horizontal="center" vertical="center"/>
    </xf>
    <xf numFmtId="8" fontId="7" fillId="4" borderId="32" xfId="0" applyNumberFormat="1" applyFont="1" applyFill="1" applyBorder="1" applyAlignment="1" applyProtection="1">
      <alignment horizontal="center" vertical="center"/>
    </xf>
    <xf numFmtId="8" fontId="7" fillId="4" borderId="13" xfId="0" applyNumberFormat="1" applyFont="1" applyFill="1" applyBorder="1" applyAlignment="1" applyProtection="1">
      <alignment horizontal="center" vertical="center"/>
    </xf>
    <xf numFmtId="8" fontId="7" fillId="4" borderId="39" xfId="0" applyNumberFormat="1" applyFont="1" applyFill="1" applyBorder="1" applyAlignment="1" applyProtection="1">
      <alignment horizontal="center" vertical="center"/>
    </xf>
    <xf numFmtId="8" fontId="7" fillId="0" borderId="5" xfId="0" applyNumberFormat="1" applyFont="1" applyFill="1" applyBorder="1" applyAlignment="1" applyProtection="1">
      <alignment horizontal="center" vertical="center"/>
    </xf>
    <xf numFmtId="8" fontId="7" fillId="0" borderId="38" xfId="0" applyNumberFormat="1" applyFont="1" applyFill="1" applyBorder="1" applyAlignment="1" applyProtection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13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27" xfId="0" applyFont="1" applyBorder="1" applyAlignment="1">
      <alignment vertical="center" wrapText="1"/>
    </xf>
    <xf numFmtId="0" fontId="10" fillId="0" borderId="29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6" borderId="5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/>
    </xf>
    <xf numFmtId="0" fontId="4" fillId="2" borderId="27" xfId="0" applyFont="1" applyFill="1" applyBorder="1" applyAlignment="1">
      <alignment horizontal="center" vertical="center" wrapText="1"/>
    </xf>
    <xf numFmtId="8" fontId="7" fillId="0" borderId="13" xfId="0" applyNumberFormat="1" applyFont="1" applyFill="1" applyBorder="1" applyAlignment="1" applyProtection="1">
      <alignment horizontal="center" vertical="center"/>
    </xf>
    <xf numFmtId="8" fontId="7" fillId="0" borderId="39" xfId="0" applyNumberFormat="1" applyFont="1" applyFill="1" applyBorder="1" applyAlignment="1" applyProtection="1">
      <alignment horizontal="center" vertical="center"/>
    </xf>
    <xf numFmtId="8" fontId="7" fillId="4" borderId="5" xfId="0" applyNumberFormat="1" applyFont="1" applyFill="1" applyBorder="1" applyAlignment="1" applyProtection="1">
      <alignment horizontal="center" vertical="center"/>
    </xf>
    <xf numFmtId="8" fontId="7" fillId="4" borderId="38" xfId="0" applyNumberFormat="1" applyFont="1" applyFill="1" applyBorder="1" applyAlignment="1" applyProtection="1">
      <alignment horizontal="center" vertical="center"/>
    </xf>
    <xf numFmtId="0" fontId="7" fillId="0" borderId="32" xfId="0" applyFont="1" applyFill="1" applyBorder="1" applyAlignment="1" applyProtection="1">
      <alignment horizontal="center" vertical="center"/>
    </xf>
    <xf numFmtId="8" fontId="7" fillId="0" borderId="1" xfId="0" applyNumberFormat="1" applyFont="1" applyFill="1" applyBorder="1" applyAlignment="1">
      <alignment horizontal="center" vertical="center" wrapText="1"/>
    </xf>
    <xf numFmtId="8" fontId="7" fillId="0" borderId="32" xfId="0" applyNumberFormat="1" applyFont="1" applyFill="1" applyBorder="1" applyAlignment="1">
      <alignment horizontal="center" vertical="center" wrapText="1"/>
    </xf>
    <xf numFmtId="8" fontId="7" fillId="0" borderId="1" xfId="0" applyNumberFormat="1" applyFont="1" applyFill="1" applyBorder="1" applyAlignment="1">
      <alignment horizontal="center"/>
    </xf>
    <xf numFmtId="8" fontId="7" fillId="0" borderId="32" xfId="0" applyNumberFormat="1" applyFont="1" applyFill="1" applyBorder="1" applyAlignment="1">
      <alignment horizontal="center"/>
    </xf>
    <xf numFmtId="8" fontId="7" fillId="0" borderId="27" xfId="0" applyNumberFormat="1" applyFont="1" applyFill="1" applyBorder="1" applyAlignment="1" applyProtection="1">
      <alignment horizontal="center" vertical="center"/>
    </xf>
    <xf numFmtId="8" fontId="7" fillId="0" borderId="37" xfId="0" applyNumberFormat="1" applyFont="1" applyFill="1" applyBorder="1" applyAlignment="1" applyProtection="1">
      <alignment horizontal="center" vertical="center"/>
    </xf>
    <xf numFmtId="8" fontId="7" fillId="4" borderId="27" xfId="0" applyNumberFormat="1" applyFont="1" applyFill="1" applyBorder="1" applyAlignment="1" applyProtection="1">
      <alignment horizontal="center" vertical="center"/>
    </xf>
    <xf numFmtId="8" fontId="7" fillId="4" borderId="37" xfId="0" applyNumberFormat="1" applyFont="1" applyFill="1" applyBorder="1" applyAlignment="1" applyProtection="1">
      <alignment horizontal="center" vertical="center"/>
    </xf>
    <xf numFmtId="0" fontId="9" fillId="6" borderId="29" xfId="0" applyFont="1" applyFill="1" applyBorder="1" applyAlignment="1">
      <alignment vertical="center" wrapText="1"/>
    </xf>
    <xf numFmtId="0" fontId="10" fillId="0" borderId="27" xfId="0" applyFont="1" applyBorder="1" applyAlignment="1">
      <alignment horizontal="center" vertical="center" wrapText="1"/>
    </xf>
    <xf numFmtId="0" fontId="9" fillId="6" borderId="27" xfId="0" applyFont="1" applyFill="1" applyBorder="1" applyAlignment="1">
      <alignment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7" fillId="4" borderId="13" xfId="0" applyNumberFormat="1" applyFont="1" applyFill="1" applyBorder="1" applyAlignment="1" applyProtection="1">
      <alignment horizontal="center" vertical="center"/>
    </xf>
    <xf numFmtId="164" fontId="7" fillId="4" borderId="1" xfId="0" applyNumberFormat="1" applyFont="1" applyFill="1" applyBorder="1" applyAlignment="1" applyProtection="1">
      <alignment horizontal="center" vertical="center"/>
    </xf>
    <xf numFmtId="164" fontId="7" fillId="0" borderId="1" xfId="0" applyNumberFormat="1" applyFont="1" applyFill="1" applyBorder="1" applyAlignment="1" applyProtection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4" borderId="5" xfId="0" applyNumberFormat="1" applyFont="1" applyFill="1" applyBorder="1" applyAlignment="1" applyProtection="1">
      <alignment horizontal="center" vertical="center"/>
    </xf>
    <xf numFmtId="164" fontId="7" fillId="0" borderId="23" xfId="0" applyNumberFormat="1" applyFont="1" applyFill="1" applyBorder="1" applyAlignment="1" applyProtection="1">
      <alignment horizontal="center" vertical="center"/>
    </xf>
    <xf numFmtId="164" fontId="7" fillId="4" borderId="27" xfId="0" applyNumberFormat="1" applyFont="1" applyFill="1" applyBorder="1" applyAlignment="1" applyProtection="1">
      <alignment horizontal="center" vertical="center"/>
    </xf>
    <xf numFmtId="164" fontId="7" fillId="0" borderId="1" xfId="0" applyNumberFormat="1" applyFont="1" applyBorder="1" applyAlignment="1">
      <alignment horizontal="center"/>
    </xf>
    <xf numFmtId="164" fontId="7" fillId="0" borderId="27" xfId="0" applyNumberFormat="1" applyFont="1" applyBorder="1" applyAlignment="1">
      <alignment horizontal="center"/>
    </xf>
    <xf numFmtId="164" fontId="7" fillId="0" borderId="13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center" vertical="center" wrapText="1"/>
    </xf>
    <xf numFmtId="0" fontId="6" fillId="5" borderId="3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2" fillId="0" borderId="9" xfId="0" applyFont="1" applyFill="1" applyBorder="1" applyAlignment="1">
      <alignment horizontal="center" vertical="center" wrapText="1"/>
    </xf>
    <xf numFmtId="0" fontId="12" fillId="0" borderId="41" xfId="0" applyFont="1" applyFill="1" applyBorder="1" applyAlignment="1">
      <alignment horizontal="center" vertical="center" wrapText="1"/>
    </xf>
    <xf numFmtId="0" fontId="12" fillId="0" borderId="42" xfId="0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</cellXfs>
  <cellStyles count="3">
    <cellStyle name="Hiperligação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"/>
  <sheetViews>
    <sheetView showGridLines="0" topLeftCell="M1" workbookViewId="0">
      <selection activeCell="U2" sqref="U2"/>
    </sheetView>
  </sheetViews>
  <sheetFormatPr defaultRowHeight="14.4" x14ac:dyDescent="0.3"/>
  <cols>
    <col min="2" max="2" width="24.109375" style="1" customWidth="1"/>
    <col min="3" max="3" width="49.109375" customWidth="1"/>
    <col min="4" max="4" width="38.77734375" customWidth="1"/>
    <col min="5" max="6" width="23.109375" customWidth="1"/>
    <col min="7" max="7" width="30.33203125" customWidth="1"/>
    <col min="8" max="8" width="23.109375" customWidth="1"/>
    <col min="9" max="9" width="29.33203125" customWidth="1"/>
    <col min="10" max="10" width="21.6640625" style="2" customWidth="1"/>
    <col min="11" max="11" width="26.5546875" style="4" bestFit="1" customWidth="1"/>
    <col min="12" max="42" width="18" customWidth="1"/>
  </cols>
  <sheetData>
    <row r="1" spans="2:36" ht="15" thickBot="1" x14ac:dyDescent="0.35"/>
    <row r="2" spans="2:36" s="8" customFormat="1" ht="93" customHeight="1" thickBot="1" x14ac:dyDescent="0.35">
      <c r="B2" s="9"/>
      <c r="C2" s="9"/>
      <c r="D2" s="9"/>
      <c r="E2" s="9"/>
      <c r="F2" s="9"/>
      <c r="G2" s="9"/>
      <c r="H2" s="9"/>
      <c r="I2" s="9"/>
      <c r="J2" s="9"/>
      <c r="K2" s="15"/>
      <c r="L2" s="7" t="s">
        <v>0</v>
      </c>
      <c r="M2" s="14" t="s">
        <v>3</v>
      </c>
      <c r="N2" s="10" t="s">
        <v>2</v>
      </c>
      <c r="O2" s="10" t="s">
        <v>4</v>
      </c>
      <c r="P2" s="10" t="s">
        <v>5</v>
      </c>
      <c r="Q2" s="10" t="s">
        <v>6</v>
      </c>
      <c r="R2" s="10" t="s">
        <v>7</v>
      </c>
      <c r="S2" s="10" t="s">
        <v>8</v>
      </c>
      <c r="T2" s="10" t="s">
        <v>10</v>
      </c>
      <c r="U2" s="10" t="s">
        <v>9</v>
      </c>
      <c r="V2" s="10" t="s">
        <v>11</v>
      </c>
      <c r="W2" s="10" t="s">
        <v>12</v>
      </c>
      <c r="X2" s="10" t="s">
        <v>13</v>
      </c>
      <c r="Y2" s="10" t="s">
        <v>14</v>
      </c>
      <c r="Z2" s="10" t="s">
        <v>15</v>
      </c>
      <c r="AA2" s="10" t="s">
        <v>16</v>
      </c>
      <c r="AB2" s="10" t="s">
        <v>17</v>
      </c>
      <c r="AC2" s="10" t="s">
        <v>18</v>
      </c>
      <c r="AD2" s="10" t="s">
        <v>19</v>
      </c>
      <c r="AE2" s="10" t="s">
        <v>20</v>
      </c>
      <c r="AF2" s="10" t="s">
        <v>21</v>
      </c>
      <c r="AG2" s="10" t="s">
        <v>22</v>
      </c>
      <c r="AH2" s="10" t="s">
        <v>23</v>
      </c>
      <c r="AI2" s="10" t="s">
        <v>24</v>
      </c>
      <c r="AJ2" s="11" t="s">
        <v>25</v>
      </c>
    </row>
    <row r="3" spans="2:36" s="3" customFormat="1" ht="15" thickBot="1" x14ac:dyDescent="0.35">
      <c r="B3" s="5"/>
      <c r="J3" s="6"/>
      <c r="K3" s="17" t="s">
        <v>1</v>
      </c>
      <c r="L3" s="16">
        <v>13</v>
      </c>
      <c r="M3" s="12">
        <v>13</v>
      </c>
      <c r="N3" s="12">
        <v>12</v>
      </c>
      <c r="O3" s="12">
        <v>12</v>
      </c>
      <c r="P3" s="12">
        <v>11</v>
      </c>
      <c r="Q3" s="12">
        <v>12</v>
      </c>
      <c r="R3" s="12">
        <v>12</v>
      </c>
      <c r="S3" s="12">
        <v>13</v>
      </c>
      <c r="T3" s="12">
        <v>11</v>
      </c>
      <c r="U3" s="12">
        <v>8</v>
      </c>
      <c r="V3" s="12">
        <v>11</v>
      </c>
      <c r="W3" s="12">
        <v>12</v>
      </c>
      <c r="X3" s="12">
        <v>11</v>
      </c>
      <c r="Y3" s="12">
        <v>7</v>
      </c>
      <c r="Z3" s="12">
        <v>9</v>
      </c>
      <c r="AA3" s="12">
        <v>10</v>
      </c>
      <c r="AB3" s="12">
        <v>10</v>
      </c>
      <c r="AC3" s="12">
        <v>11</v>
      </c>
      <c r="AD3" s="12">
        <v>11</v>
      </c>
      <c r="AE3" s="12">
        <v>8</v>
      </c>
      <c r="AF3" s="12">
        <v>7</v>
      </c>
      <c r="AG3" s="12">
        <v>7</v>
      </c>
      <c r="AH3" s="12">
        <v>14</v>
      </c>
      <c r="AI3" s="12">
        <v>12</v>
      </c>
      <c r="AJ3" s="13">
        <v>11</v>
      </c>
    </row>
    <row r="5" spans="2:36" x14ac:dyDescent="0.3">
      <c r="M5">
        <f>SUM(L3:AJ3)</f>
        <v>268</v>
      </c>
    </row>
    <row r="6" spans="2:36" x14ac:dyDescent="0.3">
      <c r="M6">
        <f>M5/25</f>
        <v>10.72</v>
      </c>
    </row>
  </sheetData>
  <pageMargins left="0.7" right="0.7" top="0.75" bottom="0.75" header="0.3" footer="0.3"/>
  <pageSetup paperSize="9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U390"/>
  <sheetViews>
    <sheetView showGridLines="0" tabSelected="1" topLeftCell="C367" zoomScale="130" zoomScaleNormal="130" workbookViewId="0">
      <selection activeCell="D367" sqref="D367:D390"/>
    </sheetView>
  </sheetViews>
  <sheetFormatPr defaultRowHeight="14.4" x14ac:dyDescent="0.3"/>
  <cols>
    <col min="2" max="2" width="8.88671875" style="18"/>
    <col min="3" max="3" width="16.6640625" customWidth="1"/>
    <col min="4" max="4" width="15" customWidth="1"/>
    <col min="5" max="5" width="11.6640625" customWidth="1"/>
    <col min="6" max="6" width="12" style="1" customWidth="1"/>
    <col min="7" max="7" width="19.109375" style="1" customWidth="1"/>
    <col min="8" max="10" width="16.88671875" style="1" customWidth="1"/>
    <col min="11" max="12" width="16.44140625" style="76" customWidth="1"/>
    <col min="13" max="13" width="16.44140625" style="3" customWidth="1"/>
    <col min="14" max="148" width="16.44140625" style="22" customWidth="1"/>
    <col min="149" max="149" width="22.88671875" style="22" customWidth="1"/>
    <col min="150" max="333" width="8.88671875" style="22"/>
  </cols>
  <sheetData>
    <row r="1" spans="1:169" ht="43.8" thickBot="1" x14ac:dyDescent="0.35">
      <c r="A1" s="53" t="s">
        <v>57</v>
      </c>
      <c r="B1" s="53" t="s">
        <v>27</v>
      </c>
      <c r="C1" s="53" t="s">
        <v>28</v>
      </c>
      <c r="D1" s="94" t="s">
        <v>53</v>
      </c>
      <c r="E1" s="94" t="s">
        <v>52</v>
      </c>
      <c r="F1" s="94" t="s">
        <v>54</v>
      </c>
      <c r="G1" s="167" t="s">
        <v>112</v>
      </c>
      <c r="H1" s="167"/>
      <c r="I1" s="94" t="s">
        <v>113</v>
      </c>
      <c r="J1" s="94" t="s">
        <v>114</v>
      </c>
      <c r="K1" s="77" t="s">
        <v>56</v>
      </c>
      <c r="L1" s="77" t="s">
        <v>117</v>
      </c>
      <c r="M1" s="94" t="s">
        <v>55</v>
      </c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</row>
    <row r="2" spans="1:169" ht="20.399999999999999" customHeight="1" x14ac:dyDescent="0.3">
      <c r="A2" s="107" t="s">
        <v>58</v>
      </c>
      <c r="B2" s="110" t="s">
        <v>59</v>
      </c>
      <c r="C2" s="113" t="s">
        <v>60</v>
      </c>
      <c r="D2" s="116" t="s">
        <v>61</v>
      </c>
      <c r="E2" s="119">
        <v>506028399</v>
      </c>
      <c r="F2" s="30" t="s">
        <v>84</v>
      </c>
      <c r="G2" s="119" t="s">
        <v>93</v>
      </c>
      <c r="H2" s="34" t="s">
        <v>94</v>
      </c>
      <c r="I2" s="40">
        <v>300</v>
      </c>
      <c r="J2" s="40" t="s">
        <v>115</v>
      </c>
      <c r="K2" s="48">
        <v>6.75</v>
      </c>
      <c r="L2" s="48">
        <v>2025</v>
      </c>
      <c r="M2" s="179" t="s">
        <v>132</v>
      </c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20" t="s">
        <v>26</v>
      </c>
      <c r="ET2" s="21"/>
      <c r="EU2" s="21">
        <v>1</v>
      </c>
      <c r="EV2" s="21"/>
      <c r="EW2" s="21">
        <v>1</v>
      </c>
      <c r="EX2" s="21">
        <v>1</v>
      </c>
      <c r="EY2" s="21">
        <v>1</v>
      </c>
      <c r="EZ2" s="21">
        <v>1</v>
      </c>
      <c r="FA2" s="21">
        <v>1</v>
      </c>
      <c r="FB2" s="21">
        <v>1</v>
      </c>
      <c r="FC2" s="21">
        <v>1</v>
      </c>
      <c r="FD2" s="21">
        <v>1</v>
      </c>
      <c r="FE2" s="21">
        <v>1</v>
      </c>
      <c r="FF2" s="21">
        <v>1</v>
      </c>
      <c r="FG2" s="21">
        <v>1</v>
      </c>
      <c r="FH2" s="21">
        <v>1</v>
      </c>
      <c r="FI2" s="21"/>
      <c r="FJ2" s="21"/>
      <c r="FK2" s="21"/>
      <c r="FL2" s="21"/>
      <c r="FM2" s="15">
        <f t="shared" ref="FM2:FM25" si="0">SUM(ET2:FL2)</f>
        <v>13</v>
      </c>
    </row>
    <row r="3" spans="1:169" ht="20.399999999999999" x14ac:dyDescent="0.3">
      <c r="A3" s="108"/>
      <c r="B3" s="111"/>
      <c r="C3" s="114"/>
      <c r="D3" s="117"/>
      <c r="E3" s="120"/>
      <c r="F3" s="31" t="s">
        <v>84</v>
      </c>
      <c r="G3" s="120"/>
      <c r="H3" s="35" t="s">
        <v>95</v>
      </c>
      <c r="I3" s="41">
        <v>100</v>
      </c>
      <c r="J3" s="41" t="s">
        <v>115</v>
      </c>
      <c r="K3" s="49">
        <v>5.75</v>
      </c>
      <c r="L3" s="49">
        <v>575</v>
      </c>
      <c r="M3" s="180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20" t="s">
        <v>29</v>
      </c>
      <c r="ET3" s="21"/>
      <c r="EU3" s="21"/>
      <c r="EV3" s="21"/>
      <c r="EW3" s="21">
        <v>1</v>
      </c>
      <c r="EX3" s="21">
        <v>1</v>
      </c>
      <c r="EY3" s="21">
        <v>1</v>
      </c>
      <c r="EZ3" s="21">
        <v>1</v>
      </c>
      <c r="FA3" s="21">
        <v>1</v>
      </c>
      <c r="FB3" s="21">
        <v>1</v>
      </c>
      <c r="FC3" s="21">
        <v>1</v>
      </c>
      <c r="FD3" s="21">
        <v>1</v>
      </c>
      <c r="FE3" s="21">
        <v>1</v>
      </c>
      <c r="FF3" s="21">
        <v>1</v>
      </c>
      <c r="FG3" s="21">
        <v>1</v>
      </c>
      <c r="FH3" s="21">
        <v>1</v>
      </c>
      <c r="FI3" s="21"/>
      <c r="FJ3" s="21"/>
      <c r="FK3" s="21"/>
      <c r="FL3" s="21"/>
      <c r="FM3" s="15">
        <f t="shared" si="0"/>
        <v>12</v>
      </c>
    </row>
    <row r="4" spans="1:169" ht="20.399999999999999" x14ac:dyDescent="0.3">
      <c r="A4" s="108"/>
      <c r="B4" s="111"/>
      <c r="C4" s="114"/>
      <c r="D4" s="117"/>
      <c r="E4" s="120"/>
      <c r="F4" s="31" t="s">
        <v>84</v>
      </c>
      <c r="G4" s="120" t="s">
        <v>96</v>
      </c>
      <c r="H4" s="35" t="s">
        <v>97</v>
      </c>
      <c r="I4" s="41">
        <v>10</v>
      </c>
      <c r="J4" s="41" t="s">
        <v>115</v>
      </c>
      <c r="K4" s="49">
        <v>5.5</v>
      </c>
      <c r="L4" s="49">
        <v>55</v>
      </c>
      <c r="M4" s="180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20" t="s">
        <v>30</v>
      </c>
      <c r="ET4" s="21">
        <v>1</v>
      </c>
      <c r="EU4" s="21"/>
      <c r="EV4" s="21"/>
      <c r="EW4" s="21">
        <v>1</v>
      </c>
      <c r="EX4" s="21">
        <v>1</v>
      </c>
      <c r="EY4" s="21">
        <v>1</v>
      </c>
      <c r="EZ4" s="21">
        <v>1</v>
      </c>
      <c r="FA4" s="21"/>
      <c r="FB4" s="21">
        <v>1</v>
      </c>
      <c r="FC4" s="21">
        <v>1</v>
      </c>
      <c r="FD4" s="21">
        <v>1</v>
      </c>
      <c r="FE4" s="21">
        <v>1</v>
      </c>
      <c r="FF4" s="21">
        <v>1</v>
      </c>
      <c r="FG4" s="21">
        <v>1</v>
      </c>
      <c r="FH4" s="21">
        <v>1</v>
      </c>
      <c r="FI4" s="21"/>
      <c r="FJ4" s="21"/>
      <c r="FK4" s="21"/>
      <c r="FL4" s="21"/>
      <c r="FM4" s="15">
        <f t="shared" si="0"/>
        <v>12</v>
      </c>
    </row>
    <row r="5" spans="1:169" ht="20.399999999999999" x14ac:dyDescent="0.3">
      <c r="A5" s="108"/>
      <c r="B5" s="111"/>
      <c r="C5" s="114"/>
      <c r="D5" s="117"/>
      <c r="E5" s="120"/>
      <c r="F5" s="31" t="s">
        <v>84</v>
      </c>
      <c r="G5" s="120"/>
      <c r="H5" s="36" t="s">
        <v>98</v>
      </c>
      <c r="I5" s="41">
        <v>10</v>
      </c>
      <c r="J5" s="41" t="s">
        <v>115</v>
      </c>
      <c r="K5" s="49">
        <v>13.75</v>
      </c>
      <c r="L5" s="49">
        <v>137.5</v>
      </c>
      <c r="M5" s="180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20" t="s">
        <v>31</v>
      </c>
      <c r="ET5" s="21"/>
      <c r="EU5" s="21"/>
      <c r="EV5" s="21">
        <v>1</v>
      </c>
      <c r="EW5" s="21">
        <v>1</v>
      </c>
      <c r="EX5" s="21"/>
      <c r="EY5" s="21">
        <v>1</v>
      </c>
      <c r="EZ5" s="21">
        <v>1</v>
      </c>
      <c r="FA5" s="21"/>
      <c r="FB5" s="21">
        <v>1</v>
      </c>
      <c r="FC5" s="21">
        <v>1</v>
      </c>
      <c r="FD5" s="21">
        <v>1</v>
      </c>
      <c r="FE5" s="21">
        <v>1</v>
      </c>
      <c r="FF5" s="21">
        <v>1</v>
      </c>
      <c r="FG5" s="21">
        <v>1</v>
      </c>
      <c r="FH5" s="21">
        <v>1</v>
      </c>
      <c r="FI5" s="21"/>
      <c r="FJ5" s="21"/>
      <c r="FK5" s="21"/>
      <c r="FL5" s="21"/>
      <c r="FM5" s="15">
        <f t="shared" si="0"/>
        <v>11</v>
      </c>
    </row>
    <row r="6" spans="1:169" ht="20.399999999999999" x14ac:dyDescent="0.3">
      <c r="A6" s="108"/>
      <c r="B6" s="111"/>
      <c r="C6" s="114"/>
      <c r="D6" s="117"/>
      <c r="E6" s="120"/>
      <c r="F6" s="31" t="s">
        <v>84</v>
      </c>
      <c r="G6" s="120"/>
      <c r="H6" s="35" t="s">
        <v>99</v>
      </c>
      <c r="I6" s="41">
        <v>10</v>
      </c>
      <c r="J6" s="41" t="s">
        <v>115</v>
      </c>
      <c r="K6" s="49">
        <v>16.5</v>
      </c>
      <c r="L6" s="49">
        <v>165</v>
      </c>
      <c r="M6" s="180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20" t="s">
        <v>32</v>
      </c>
      <c r="ET6" s="21">
        <v>1</v>
      </c>
      <c r="EU6" s="21"/>
      <c r="EV6" s="21"/>
      <c r="EW6" s="21">
        <v>1</v>
      </c>
      <c r="EX6" s="21">
        <v>1</v>
      </c>
      <c r="EY6" s="21">
        <v>1</v>
      </c>
      <c r="EZ6" s="21">
        <v>1</v>
      </c>
      <c r="FA6" s="21">
        <v>1</v>
      </c>
      <c r="FB6" s="21">
        <v>1</v>
      </c>
      <c r="FC6" s="21">
        <v>1</v>
      </c>
      <c r="FD6" s="21">
        <v>1</v>
      </c>
      <c r="FE6" s="21">
        <v>1</v>
      </c>
      <c r="FF6" s="21">
        <v>1</v>
      </c>
      <c r="FG6" s="21">
        <v>1</v>
      </c>
      <c r="FH6" s="21">
        <v>1</v>
      </c>
      <c r="FI6" s="21"/>
      <c r="FJ6" s="21"/>
      <c r="FK6" s="21"/>
      <c r="FL6" s="21"/>
      <c r="FM6" s="15">
        <f t="shared" si="0"/>
        <v>13</v>
      </c>
    </row>
    <row r="7" spans="1:169" ht="18.600000000000001" customHeight="1" x14ac:dyDescent="0.3">
      <c r="A7" s="108"/>
      <c r="B7" s="111"/>
      <c r="C7" s="114"/>
      <c r="D7" s="117"/>
      <c r="E7" s="120"/>
      <c r="F7" s="31" t="s">
        <v>84</v>
      </c>
      <c r="G7" s="120"/>
      <c r="H7" s="35" t="s">
        <v>100</v>
      </c>
      <c r="I7" s="41">
        <v>10</v>
      </c>
      <c r="J7" s="41" t="s">
        <v>115</v>
      </c>
      <c r="K7" s="49">
        <v>27.5</v>
      </c>
      <c r="L7" s="49">
        <v>275</v>
      </c>
      <c r="M7" s="180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20" t="s">
        <v>33</v>
      </c>
      <c r="ET7" s="21"/>
      <c r="EU7" s="21"/>
      <c r="EV7" s="21">
        <v>1</v>
      </c>
      <c r="EW7" s="21">
        <v>1</v>
      </c>
      <c r="EX7" s="21"/>
      <c r="EY7" s="21">
        <v>1</v>
      </c>
      <c r="EZ7" s="21">
        <v>1</v>
      </c>
      <c r="FA7" s="21"/>
      <c r="FB7" s="21"/>
      <c r="FC7" s="21">
        <v>1</v>
      </c>
      <c r="FD7" s="21">
        <v>1</v>
      </c>
      <c r="FE7" s="21">
        <v>1</v>
      </c>
      <c r="FF7" s="21">
        <v>1</v>
      </c>
      <c r="FG7" s="21"/>
      <c r="FH7" s="21">
        <v>1</v>
      </c>
      <c r="FI7" s="21">
        <v>1</v>
      </c>
      <c r="FJ7" s="21">
        <v>1</v>
      </c>
      <c r="FK7" s="21"/>
      <c r="FL7" s="21">
        <v>1</v>
      </c>
      <c r="FM7" s="15">
        <f t="shared" si="0"/>
        <v>12</v>
      </c>
    </row>
    <row r="8" spans="1:169" ht="25.5" customHeight="1" x14ac:dyDescent="0.3">
      <c r="A8" s="108"/>
      <c r="B8" s="111"/>
      <c r="C8" s="114"/>
      <c r="D8" s="117"/>
      <c r="E8" s="120"/>
      <c r="F8" s="31" t="s">
        <v>84</v>
      </c>
      <c r="G8" s="120"/>
      <c r="H8" s="35" t="s">
        <v>101</v>
      </c>
      <c r="I8" s="41">
        <v>10</v>
      </c>
      <c r="J8" s="41" t="s">
        <v>115</v>
      </c>
      <c r="K8" s="49">
        <v>2.8</v>
      </c>
      <c r="L8" s="49">
        <v>28</v>
      </c>
      <c r="M8" s="180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20" t="s">
        <v>34</v>
      </c>
      <c r="ET8" s="21"/>
      <c r="EU8" s="21">
        <v>1</v>
      </c>
      <c r="EV8" s="21">
        <v>1</v>
      </c>
      <c r="EW8" s="21">
        <v>1</v>
      </c>
      <c r="EX8" s="21"/>
      <c r="EY8" s="21">
        <v>1</v>
      </c>
      <c r="EZ8" s="21">
        <v>1</v>
      </c>
      <c r="FA8" s="21"/>
      <c r="FB8" s="21"/>
      <c r="FC8" s="21">
        <v>1</v>
      </c>
      <c r="FD8" s="21">
        <v>1</v>
      </c>
      <c r="FE8" s="21">
        <v>1</v>
      </c>
      <c r="FF8" s="21">
        <v>1</v>
      </c>
      <c r="FG8" s="21"/>
      <c r="FH8" s="21">
        <v>1</v>
      </c>
      <c r="FI8" s="21">
        <v>1</v>
      </c>
      <c r="FJ8" s="21">
        <v>1</v>
      </c>
      <c r="FK8" s="21"/>
      <c r="FL8" s="21">
        <v>1</v>
      </c>
      <c r="FM8" s="15">
        <f t="shared" si="0"/>
        <v>13</v>
      </c>
    </row>
    <row r="9" spans="1:169" ht="26.55" customHeight="1" x14ac:dyDescent="0.3">
      <c r="A9" s="108"/>
      <c r="B9" s="111"/>
      <c r="C9" s="114"/>
      <c r="D9" s="117"/>
      <c r="E9" s="120"/>
      <c r="F9" s="31" t="s">
        <v>84</v>
      </c>
      <c r="G9" s="120"/>
      <c r="H9" s="35" t="s">
        <v>102</v>
      </c>
      <c r="I9" s="41">
        <v>10</v>
      </c>
      <c r="J9" s="41" t="s">
        <v>115</v>
      </c>
      <c r="K9" s="49">
        <v>4.2</v>
      </c>
      <c r="L9" s="49">
        <v>42</v>
      </c>
      <c r="M9" s="180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20" t="s">
        <v>35</v>
      </c>
      <c r="ET9" s="21"/>
      <c r="EU9" s="21"/>
      <c r="EV9" s="21">
        <v>1</v>
      </c>
      <c r="EW9" s="21">
        <v>1</v>
      </c>
      <c r="EX9" s="21"/>
      <c r="EY9" s="21">
        <v>1</v>
      </c>
      <c r="EZ9" s="21">
        <v>1</v>
      </c>
      <c r="FA9" s="21"/>
      <c r="FB9" s="21"/>
      <c r="FC9" s="21">
        <v>1</v>
      </c>
      <c r="FD9" s="21">
        <v>1</v>
      </c>
      <c r="FE9" s="21">
        <v>1</v>
      </c>
      <c r="FF9" s="21">
        <v>1</v>
      </c>
      <c r="FG9" s="21"/>
      <c r="FH9" s="21">
        <v>1</v>
      </c>
      <c r="FI9" s="21">
        <v>1</v>
      </c>
      <c r="FJ9" s="21">
        <v>1</v>
      </c>
      <c r="FK9" s="21"/>
      <c r="FL9" s="21"/>
      <c r="FM9" s="15">
        <f t="shared" si="0"/>
        <v>11</v>
      </c>
    </row>
    <row r="10" spans="1:169" ht="24.45" customHeight="1" x14ac:dyDescent="0.3">
      <c r="A10" s="108"/>
      <c r="B10" s="111"/>
      <c r="C10" s="114"/>
      <c r="D10" s="117"/>
      <c r="E10" s="120"/>
      <c r="F10" s="31" t="s">
        <v>84</v>
      </c>
      <c r="G10" s="120"/>
      <c r="H10" s="35" t="s">
        <v>103</v>
      </c>
      <c r="I10" s="41">
        <v>10</v>
      </c>
      <c r="J10" s="41" t="s">
        <v>115</v>
      </c>
      <c r="K10" s="49">
        <v>5.6</v>
      </c>
      <c r="L10" s="49">
        <v>56</v>
      </c>
      <c r="M10" s="180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20" t="s">
        <v>36</v>
      </c>
      <c r="ET10" s="21"/>
      <c r="EU10" s="21"/>
      <c r="EV10" s="21">
        <v>1</v>
      </c>
      <c r="EW10" s="21">
        <v>1</v>
      </c>
      <c r="EX10" s="21"/>
      <c r="EY10" s="21">
        <v>1</v>
      </c>
      <c r="EZ10" s="21"/>
      <c r="FA10" s="21"/>
      <c r="FB10" s="21"/>
      <c r="FC10" s="21"/>
      <c r="FD10" s="21">
        <v>1</v>
      </c>
      <c r="FE10" s="21">
        <v>1</v>
      </c>
      <c r="FF10" s="21"/>
      <c r="FG10" s="21"/>
      <c r="FH10" s="21"/>
      <c r="FI10" s="21">
        <v>1</v>
      </c>
      <c r="FJ10" s="21">
        <v>1</v>
      </c>
      <c r="FK10" s="21"/>
      <c r="FL10" s="21">
        <v>1</v>
      </c>
      <c r="FM10" s="15">
        <f t="shared" si="0"/>
        <v>8</v>
      </c>
    </row>
    <row r="11" spans="1:169" ht="24" customHeight="1" x14ac:dyDescent="0.3">
      <c r="A11" s="108"/>
      <c r="B11" s="111"/>
      <c r="C11" s="114"/>
      <c r="D11" s="117"/>
      <c r="E11" s="120"/>
      <c r="F11" s="31" t="s">
        <v>84</v>
      </c>
      <c r="G11" s="120"/>
      <c r="H11" s="35" t="s">
        <v>104</v>
      </c>
      <c r="I11" s="41">
        <v>10</v>
      </c>
      <c r="J11" s="41" t="s">
        <v>115</v>
      </c>
      <c r="K11" s="49">
        <v>8.4</v>
      </c>
      <c r="L11" s="49">
        <v>84</v>
      </c>
      <c r="M11" s="180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20" t="s">
        <v>37</v>
      </c>
      <c r="ET11" s="21"/>
      <c r="EU11" s="21"/>
      <c r="EV11" s="21">
        <v>1</v>
      </c>
      <c r="EW11" s="21">
        <v>1</v>
      </c>
      <c r="EX11" s="21"/>
      <c r="EY11" s="21">
        <v>1</v>
      </c>
      <c r="EZ11" s="21"/>
      <c r="FA11" s="21">
        <v>1</v>
      </c>
      <c r="FB11" s="21"/>
      <c r="FC11" s="21">
        <v>1</v>
      </c>
      <c r="FD11" s="21">
        <v>1</v>
      </c>
      <c r="FE11" s="21"/>
      <c r="FF11" s="21">
        <v>1</v>
      </c>
      <c r="FG11" s="21">
        <v>1</v>
      </c>
      <c r="FH11" s="21">
        <v>1</v>
      </c>
      <c r="FI11" s="21">
        <v>1</v>
      </c>
      <c r="FJ11" s="21">
        <v>1</v>
      </c>
      <c r="FK11" s="21"/>
      <c r="FL11" s="21"/>
      <c r="FM11" s="15">
        <f t="shared" si="0"/>
        <v>11</v>
      </c>
    </row>
    <row r="12" spans="1:169" ht="22.5" customHeight="1" x14ac:dyDescent="0.3">
      <c r="A12" s="108"/>
      <c r="B12" s="111"/>
      <c r="C12" s="114"/>
      <c r="D12" s="117"/>
      <c r="E12" s="120"/>
      <c r="F12" s="31" t="s">
        <v>84</v>
      </c>
      <c r="G12" s="120"/>
      <c r="H12" s="35" t="s">
        <v>105</v>
      </c>
      <c r="I12" s="41">
        <v>10</v>
      </c>
      <c r="J12" s="41" t="s">
        <v>115</v>
      </c>
      <c r="K12" s="49">
        <v>11.25</v>
      </c>
      <c r="L12" s="49">
        <v>112.5</v>
      </c>
      <c r="M12" s="180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20" t="s">
        <v>38</v>
      </c>
      <c r="ET12" s="21"/>
      <c r="EU12" s="21"/>
      <c r="EV12" s="21">
        <v>1</v>
      </c>
      <c r="EW12" s="21">
        <v>1</v>
      </c>
      <c r="EX12" s="21"/>
      <c r="EY12" s="21">
        <v>1</v>
      </c>
      <c r="EZ12" s="21">
        <v>1</v>
      </c>
      <c r="FA12" s="21"/>
      <c r="FB12" s="21"/>
      <c r="FC12" s="21">
        <v>1</v>
      </c>
      <c r="FD12" s="21">
        <v>1</v>
      </c>
      <c r="FE12" s="21">
        <v>1</v>
      </c>
      <c r="FF12" s="21">
        <v>1</v>
      </c>
      <c r="FG12" s="21">
        <v>1</v>
      </c>
      <c r="FH12" s="21">
        <v>1</v>
      </c>
      <c r="FI12" s="21">
        <v>1</v>
      </c>
      <c r="FJ12" s="21">
        <v>1</v>
      </c>
      <c r="FK12" s="21"/>
      <c r="FL12" s="21"/>
      <c r="FM12" s="15">
        <f t="shared" si="0"/>
        <v>12</v>
      </c>
    </row>
    <row r="13" spans="1:169" ht="22.95" customHeight="1" x14ac:dyDescent="0.3">
      <c r="A13" s="108"/>
      <c r="B13" s="111"/>
      <c r="C13" s="114"/>
      <c r="D13" s="117"/>
      <c r="E13" s="120"/>
      <c r="F13" s="31" t="s">
        <v>84</v>
      </c>
      <c r="G13" s="120"/>
      <c r="H13" s="35" t="s">
        <v>106</v>
      </c>
      <c r="I13" s="41">
        <v>10</v>
      </c>
      <c r="J13" s="41" t="s">
        <v>115</v>
      </c>
      <c r="K13" s="49">
        <v>15</v>
      </c>
      <c r="L13" s="49">
        <v>150</v>
      </c>
      <c r="M13" s="180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20" t="s">
        <v>39</v>
      </c>
      <c r="ET13" s="21"/>
      <c r="EU13" s="21"/>
      <c r="EV13" s="21">
        <v>1</v>
      </c>
      <c r="EW13" s="21">
        <v>1</v>
      </c>
      <c r="EX13" s="21"/>
      <c r="EY13" s="21">
        <v>1</v>
      </c>
      <c r="EZ13" s="21"/>
      <c r="FA13" s="21"/>
      <c r="FB13" s="21"/>
      <c r="FC13" s="21">
        <v>1</v>
      </c>
      <c r="FD13" s="21">
        <v>1</v>
      </c>
      <c r="FE13" s="21">
        <v>1</v>
      </c>
      <c r="FF13" s="21">
        <v>1</v>
      </c>
      <c r="FG13" s="21">
        <v>1</v>
      </c>
      <c r="FH13" s="21">
        <v>1</v>
      </c>
      <c r="FI13" s="21">
        <v>1</v>
      </c>
      <c r="FJ13" s="21">
        <v>1</v>
      </c>
      <c r="FK13" s="21"/>
      <c r="FL13" s="21"/>
      <c r="FM13" s="15">
        <f t="shared" si="0"/>
        <v>11</v>
      </c>
    </row>
    <row r="14" spans="1:169" ht="21" customHeight="1" x14ac:dyDescent="0.3">
      <c r="A14" s="108"/>
      <c r="B14" s="111"/>
      <c r="C14" s="114"/>
      <c r="D14" s="117"/>
      <c r="E14" s="120"/>
      <c r="F14" s="31" t="s">
        <v>84</v>
      </c>
      <c r="G14" s="120"/>
      <c r="H14" s="35" t="s">
        <v>107</v>
      </c>
      <c r="I14" s="41">
        <v>10</v>
      </c>
      <c r="J14" s="41" t="s">
        <v>115</v>
      </c>
      <c r="K14" s="49">
        <v>31.25</v>
      </c>
      <c r="L14" s="49">
        <v>312.5</v>
      </c>
      <c r="M14" s="180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20" t="s">
        <v>40</v>
      </c>
      <c r="ET14" s="21"/>
      <c r="EU14" s="21"/>
      <c r="EV14" s="21">
        <v>1</v>
      </c>
      <c r="EW14" s="21">
        <v>1</v>
      </c>
      <c r="EX14" s="21"/>
      <c r="EY14" s="21">
        <v>1</v>
      </c>
      <c r="EZ14" s="21"/>
      <c r="FA14" s="21"/>
      <c r="FB14" s="21"/>
      <c r="FC14" s="21">
        <v>1</v>
      </c>
      <c r="FD14" s="21"/>
      <c r="FE14" s="21">
        <v>1</v>
      </c>
      <c r="FF14" s="21"/>
      <c r="FG14" s="21">
        <v>1</v>
      </c>
      <c r="FH14" s="21">
        <v>1</v>
      </c>
      <c r="FI14" s="21"/>
      <c r="FJ14" s="21"/>
      <c r="FK14" s="21"/>
      <c r="FL14" s="21"/>
      <c r="FM14" s="15">
        <f t="shared" si="0"/>
        <v>7</v>
      </c>
    </row>
    <row r="15" spans="1:169" ht="20.399999999999999" x14ac:dyDescent="0.3">
      <c r="A15" s="108"/>
      <c r="B15" s="111"/>
      <c r="C15" s="114"/>
      <c r="D15" s="117"/>
      <c r="E15" s="120"/>
      <c r="F15" s="31" t="s">
        <v>84</v>
      </c>
      <c r="G15" s="120"/>
      <c r="H15" s="35" t="s">
        <v>108</v>
      </c>
      <c r="I15" s="41">
        <v>10</v>
      </c>
      <c r="J15" s="41" t="s">
        <v>115</v>
      </c>
      <c r="K15" s="49">
        <v>62.5</v>
      </c>
      <c r="L15" s="49">
        <v>625</v>
      </c>
      <c r="M15" s="180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20" t="s">
        <v>41</v>
      </c>
      <c r="ET15" s="21"/>
      <c r="EU15" s="21"/>
      <c r="EV15" s="21"/>
      <c r="EW15" s="21"/>
      <c r="EX15" s="21">
        <v>1</v>
      </c>
      <c r="EY15" s="21">
        <v>1</v>
      </c>
      <c r="EZ15" s="21">
        <v>1</v>
      </c>
      <c r="FA15" s="21"/>
      <c r="FB15" s="21"/>
      <c r="FC15" s="21">
        <v>1</v>
      </c>
      <c r="FD15" s="21">
        <v>1</v>
      </c>
      <c r="FE15" s="21">
        <v>1</v>
      </c>
      <c r="FF15" s="21"/>
      <c r="FG15" s="21">
        <v>1</v>
      </c>
      <c r="FH15" s="21">
        <v>1</v>
      </c>
      <c r="FI15" s="21"/>
      <c r="FJ15" s="21">
        <v>1</v>
      </c>
      <c r="FK15" s="21"/>
      <c r="FL15" s="21"/>
      <c r="FM15" s="15">
        <f t="shared" si="0"/>
        <v>9</v>
      </c>
    </row>
    <row r="16" spans="1:169" ht="20.399999999999999" x14ac:dyDescent="0.3">
      <c r="A16" s="108"/>
      <c r="B16" s="111"/>
      <c r="C16" s="114"/>
      <c r="D16" s="117"/>
      <c r="E16" s="120"/>
      <c r="F16" s="31" t="s">
        <v>84</v>
      </c>
      <c r="G16" s="120"/>
      <c r="H16" s="35" t="s">
        <v>109</v>
      </c>
      <c r="I16" s="41">
        <v>10</v>
      </c>
      <c r="J16" s="41" t="s">
        <v>115</v>
      </c>
      <c r="K16" s="49">
        <v>6.8</v>
      </c>
      <c r="L16" s="49">
        <v>68</v>
      </c>
      <c r="M16" s="180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20" t="s">
        <v>42</v>
      </c>
      <c r="ET16" s="21"/>
      <c r="EU16" s="21">
        <v>1</v>
      </c>
      <c r="EV16" s="21"/>
      <c r="EW16" s="21"/>
      <c r="EX16" s="21">
        <v>1</v>
      </c>
      <c r="EY16" s="21">
        <v>1</v>
      </c>
      <c r="EZ16" s="21"/>
      <c r="FA16" s="21"/>
      <c r="FB16" s="21"/>
      <c r="FC16" s="21">
        <v>1</v>
      </c>
      <c r="FD16" s="21">
        <v>1</v>
      </c>
      <c r="FE16" s="21">
        <v>1</v>
      </c>
      <c r="FF16" s="21"/>
      <c r="FG16" s="21">
        <v>1</v>
      </c>
      <c r="FH16" s="21">
        <v>1</v>
      </c>
      <c r="FI16" s="21"/>
      <c r="FJ16" s="21">
        <v>1</v>
      </c>
      <c r="FK16" s="21"/>
      <c r="FL16" s="21">
        <v>1</v>
      </c>
      <c r="FM16" s="15">
        <f t="shared" si="0"/>
        <v>10</v>
      </c>
    </row>
    <row r="17" spans="1:169" ht="22.05" customHeight="1" x14ac:dyDescent="0.3">
      <c r="A17" s="108"/>
      <c r="B17" s="111"/>
      <c r="C17" s="114"/>
      <c r="D17" s="117"/>
      <c r="E17" s="120"/>
      <c r="F17" s="31" t="s">
        <v>84</v>
      </c>
      <c r="G17" s="120"/>
      <c r="H17" s="35" t="s">
        <v>110</v>
      </c>
      <c r="I17" s="41">
        <v>10</v>
      </c>
      <c r="J17" s="41" t="s">
        <v>115</v>
      </c>
      <c r="K17" s="49">
        <v>9.5</v>
      </c>
      <c r="L17" s="49">
        <v>95</v>
      </c>
      <c r="M17" s="180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20" t="s">
        <v>43</v>
      </c>
      <c r="ET17" s="21"/>
      <c r="EU17" s="21"/>
      <c r="EV17" s="21">
        <v>1</v>
      </c>
      <c r="EW17" s="21">
        <v>1</v>
      </c>
      <c r="EX17" s="21"/>
      <c r="EY17" s="21">
        <v>1</v>
      </c>
      <c r="EZ17" s="21"/>
      <c r="FA17" s="21"/>
      <c r="FB17" s="21">
        <v>1</v>
      </c>
      <c r="FC17" s="21">
        <v>1</v>
      </c>
      <c r="FD17" s="21">
        <v>1</v>
      </c>
      <c r="FE17" s="21">
        <v>1</v>
      </c>
      <c r="FF17" s="21">
        <v>1</v>
      </c>
      <c r="FG17" s="21"/>
      <c r="FH17" s="21">
        <v>1</v>
      </c>
      <c r="FI17" s="21">
        <v>1</v>
      </c>
      <c r="FJ17" s="21"/>
      <c r="FK17" s="21"/>
      <c r="FL17" s="21"/>
      <c r="FM17" s="15">
        <f t="shared" si="0"/>
        <v>10</v>
      </c>
    </row>
    <row r="18" spans="1:169" ht="30" customHeight="1" thickBot="1" x14ac:dyDescent="0.35">
      <c r="A18" s="108"/>
      <c r="B18" s="111"/>
      <c r="C18" s="114"/>
      <c r="D18" s="118"/>
      <c r="E18" s="121"/>
      <c r="F18" s="32" t="s">
        <v>84</v>
      </c>
      <c r="G18" s="121"/>
      <c r="H18" s="37" t="s">
        <v>111</v>
      </c>
      <c r="I18" s="42">
        <v>20</v>
      </c>
      <c r="J18" s="42" t="s">
        <v>116</v>
      </c>
      <c r="K18" s="50">
        <v>19.5</v>
      </c>
      <c r="L18" s="50">
        <v>390</v>
      </c>
      <c r="M18" s="180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20" t="s">
        <v>44</v>
      </c>
      <c r="ET18" s="21"/>
      <c r="EU18" s="21"/>
      <c r="EV18" s="21">
        <v>1</v>
      </c>
      <c r="EW18" s="21">
        <v>1</v>
      </c>
      <c r="EX18" s="21"/>
      <c r="EY18" s="21">
        <v>1</v>
      </c>
      <c r="EZ18" s="21">
        <v>1</v>
      </c>
      <c r="FA18" s="21"/>
      <c r="FB18" s="21">
        <v>1</v>
      </c>
      <c r="FC18" s="21">
        <v>1</v>
      </c>
      <c r="FD18" s="21">
        <v>1</v>
      </c>
      <c r="FE18" s="21">
        <v>1</v>
      </c>
      <c r="FF18" s="21"/>
      <c r="FG18" s="21">
        <v>1</v>
      </c>
      <c r="FH18" s="21">
        <v>1</v>
      </c>
      <c r="FI18" s="21"/>
      <c r="FJ18" s="21"/>
      <c r="FK18" s="21">
        <v>1</v>
      </c>
      <c r="FL18" s="21"/>
      <c r="FM18" s="15">
        <f t="shared" si="0"/>
        <v>11</v>
      </c>
    </row>
    <row r="19" spans="1:169" x14ac:dyDescent="0.3">
      <c r="A19" s="108"/>
      <c r="B19" s="111"/>
      <c r="C19" s="114"/>
      <c r="D19" s="122" t="s">
        <v>62</v>
      </c>
      <c r="E19" s="123">
        <v>503718777</v>
      </c>
      <c r="F19" s="33" t="s">
        <v>84</v>
      </c>
      <c r="G19" s="119" t="s">
        <v>93</v>
      </c>
      <c r="H19" s="34" t="s">
        <v>94</v>
      </c>
      <c r="I19" s="40">
        <v>300</v>
      </c>
      <c r="J19" s="43" t="s">
        <v>115</v>
      </c>
      <c r="K19" s="51">
        <v>8</v>
      </c>
      <c r="L19" s="51">
        <v>2400</v>
      </c>
      <c r="M19" s="180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20" t="s">
        <v>45</v>
      </c>
      <c r="ET19" s="21"/>
      <c r="EU19" s="21"/>
      <c r="EV19" s="21">
        <v>1</v>
      </c>
      <c r="EW19" s="21">
        <v>1</v>
      </c>
      <c r="EX19" s="21"/>
      <c r="EY19" s="21">
        <v>1</v>
      </c>
      <c r="EZ19" s="21">
        <v>1</v>
      </c>
      <c r="FA19" s="21"/>
      <c r="FB19" s="21">
        <v>1</v>
      </c>
      <c r="FC19" s="21">
        <v>1</v>
      </c>
      <c r="FD19" s="21">
        <v>1</v>
      </c>
      <c r="FE19" s="21">
        <v>1</v>
      </c>
      <c r="FF19" s="21"/>
      <c r="FG19" s="21">
        <v>1</v>
      </c>
      <c r="FH19" s="21">
        <v>1</v>
      </c>
      <c r="FI19" s="21"/>
      <c r="FJ19" s="21"/>
      <c r="FK19" s="21">
        <v>1</v>
      </c>
      <c r="FL19" s="21"/>
      <c r="FM19" s="15">
        <f t="shared" si="0"/>
        <v>11</v>
      </c>
    </row>
    <row r="20" spans="1:169" ht="20.399999999999999" x14ac:dyDescent="0.3">
      <c r="A20" s="108"/>
      <c r="B20" s="111"/>
      <c r="C20" s="114"/>
      <c r="D20" s="117"/>
      <c r="E20" s="120"/>
      <c r="F20" s="31" t="s">
        <v>84</v>
      </c>
      <c r="G20" s="120"/>
      <c r="H20" s="35" t="s">
        <v>95</v>
      </c>
      <c r="I20" s="41">
        <v>100</v>
      </c>
      <c r="J20" s="41" t="s">
        <v>115</v>
      </c>
      <c r="K20" s="52">
        <v>12</v>
      </c>
      <c r="L20" s="52">
        <v>1200</v>
      </c>
      <c r="M20" s="180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20" t="s">
        <v>46</v>
      </c>
      <c r="ET20" s="21"/>
      <c r="EU20" s="21"/>
      <c r="EV20" s="21">
        <v>1</v>
      </c>
      <c r="EW20" s="21">
        <v>1</v>
      </c>
      <c r="EX20" s="21"/>
      <c r="EY20" s="21"/>
      <c r="EZ20" s="21">
        <v>1</v>
      </c>
      <c r="FA20" s="21"/>
      <c r="FB20" s="21">
        <v>1</v>
      </c>
      <c r="FC20" s="21">
        <v>1</v>
      </c>
      <c r="FD20" s="21"/>
      <c r="FE20" s="21">
        <v>1</v>
      </c>
      <c r="FF20" s="21"/>
      <c r="FG20" s="21"/>
      <c r="FH20" s="21">
        <v>1</v>
      </c>
      <c r="FI20" s="21"/>
      <c r="FJ20" s="21"/>
      <c r="FK20" s="21">
        <v>1</v>
      </c>
      <c r="FL20" s="21"/>
      <c r="FM20" s="15">
        <f t="shared" si="0"/>
        <v>8</v>
      </c>
    </row>
    <row r="21" spans="1:169" ht="26.55" customHeight="1" x14ac:dyDescent="0.3">
      <c r="A21" s="108"/>
      <c r="B21" s="111"/>
      <c r="C21" s="114"/>
      <c r="D21" s="117"/>
      <c r="E21" s="120"/>
      <c r="F21" s="31" t="s">
        <v>84</v>
      </c>
      <c r="G21" s="120" t="s">
        <v>96</v>
      </c>
      <c r="H21" s="35" t="s">
        <v>97</v>
      </c>
      <c r="I21" s="41">
        <v>10</v>
      </c>
      <c r="J21" s="41" t="s">
        <v>115</v>
      </c>
      <c r="K21" s="52">
        <v>6</v>
      </c>
      <c r="L21" s="52">
        <v>60</v>
      </c>
      <c r="M21" s="180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20" t="s">
        <v>47</v>
      </c>
      <c r="ET21" s="21"/>
      <c r="EU21" s="21"/>
      <c r="EV21" s="21"/>
      <c r="EW21" s="21">
        <v>1</v>
      </c>
      <c r="EX21" s="21">
        <v>1</v>
      </c>
      <c r="EY21" s="21"/>
      <c r="EZ21" s="21"/>
      <c r="FA21" s="21"/>
      <c r="FB21" s="21"/>
      <c r="FC21" s="21">
        <v>1</v>
      </c>
      <c r="FD21" s="21">
        <v>1</v>
      </c>
      <c r="FE21" s="21">
        <v>1</v>
      </c>
      <c r="FF21" s="21"/>
      <c r="FG21" s="21">
        <v>1</v>
      </c>
      <c r="FH21" s="21">
        <v>1</v>
      </c>
      <c r="FI21" s="21"/>
      <c r="FJ21" s="21"/>
      <c r="FK21" s="21"/>
      <c r="FL21" s="21"/>
      <c r="FM21" s="15">
        <f t="shared" si="0"/>
        <v>7</v>
      </c>
    </row>
    <row r="22" spans="1:169" ht="20.399999999999999" x14ac:dyDescent="0.3">
      <c r="A22" s="108"/>
      <c r="B22" s="111"/>
      <c r="C22" s="114"/>
      <c r="D22" s="117"/>
      <c r="E22" s="120"/>
      <c r="F22" s="31" t="s">
        <v>84</v>
      </c>
      <c r="G22" s="120"/>
      <c r="H22" s="36" t="s">
        <v>98</v>
      </c>
      <c r="I22" s="41">
        <v>10</v>
      </c>
      <c r="J22" s="41" t="s">
        <v>115</v>
      </c>
      <c r="K22" s="52">
        <v>15</v>
      </c>
      <c r="L22" s="52">
        <v>150</v>
      </c>
      <c r="M22" s="180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20" t="s">
        <v>48</v>
      </c>
      <c r="ET22" s="21"/>
      <c r="EU22" s="21"/>
      <c r="EV22" s="21">
        <v>1</v>
      </c>
      <c r="EW22" s="21">
        <v>1</v>
      </c>
      <c r="EX22" s="21"/>
      <c r="EY22" s="21">
        <v>1</v>
      </c>
      <c r="EZ22" s="21"/>
      <c r="FA22" s="21"/>
      <c r="FB22" s="21"/>
      <c r="FC22" s="21">
        <v>1</v>
      </c>
      <c r="FD22" s="21"/>
      <c r="FE22" s="21">
        <v>1</v>
      </c>
      <c r="FF22" s="21"/>
      <c r="FG22" s="21">
        <v>1</v>
      </c>
      <c r="FH22" s="21">
        <v>1</v>
      </c>
      <c r="FI22" s="21"/>
      <c r="FJ22" s="21"/>
      <c r="FK22" s="21"/>
      <c r="FL22" s="21"/>
      <c r="FM22" s="15">
        <f t="shared" si="0"/>
        <v>7</v>
      </c>
    </row>
    <row r="23" spans="1:169" ht="25.5" customHeight="1" x14ac:dyDescent="0.3">
      <c r="A23" s="108"/>
      <c r="B23" s="111"/>
      <c r="C23" s="114"/>
      <c r="D23" s="117"/>
      <c r="E23" s="120"/>
      <c r="F23" s="31" t="s">
        <v>84</v>
      </c>
      <c r="G23" s="120"/>
      <c r="H23" s="35" t="s">
        <v>99</v>
      </c>
      <c r="I23" s="41">
        <v>10</v>
      </c>
      <c r="J23" s="41" t="s">
        <v>115</v>
      </c>
      <c r="K23" s="52">
        <v>18</v>
      </c>
      <c r="L23" s="52">
        <v>180</v>
      </c>
      <c r="M23" s="180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20" t="s">
        <v>49</v>
      </c>
      <c r="ET23" s="21"/>
      <c r="EU23" s="21">
        <v>1</v>
      </c>
      <c r="EV23" s="21"/>
      <c r="EW23" s="21">
        <v>1</v>
      </c>
      <c r="EX23" s="21">
        <v>1</v>
      </c>
      <c r="EY23" s="21">
        <v>1</v>
      </c>
      <c r="EZ23" s="21">
        <v>1</v>
      </c>
      <c r="FA23" s="21">
        <v>1</v>
      </c>
      <c r="FB23" s="21">
        <v>1</v>
      </c>
      <c r="FC23" s="21">
        <v>1</v>
      </c>
      <c r="FD23" s="21">
        <v>1</v>
      </c>
      <c r="FE23" s="21">
        <v>1</v>
      </c>
      <c r="FF23" s="21">
        <v>1</v>
      </c>
      <c r="FG23" s="21">
        <v>1</v>
      </c>
      <c r="FH23" s="21">
        <v>1</v>
      </c>
      <c r="FI23" s="21"/>
      <c r="FJ23" s="21">
        <v>1</v>
      </c>
      <c r="FK23" s="21"/>
      <c r="FL23" s="21"/>
      <c r="FM23" s="15">
        <f t="shared" si="0"/>
        <v>14</v>
      </c>
    </row>
    <row r="24" spans="1:169" ht="20.399999999999999" x14ac:dyDescent="0.3">
      <c r="A24" s="108"/>
      <c r="B24" s="111"/>
      <c r="C24" s="114"/>
      <c r="D24" s="117"/>
      <c r="E24" s="120"/>
      <c r="F24" s="31" t="s">
        <v>84</v>
      </c>
      <c r="G24" s="120"/>
      <c r="H24" s="35" t="s">
        <v>100</v>
      </c>
      <c r="I24" s="41">
        <v>10</v>
      </c>
      <c r="J24" s="41" t="s">
        <v>115</v>
      </c>
      <c r="K24" s="52">
        <v>30</v>
      </c>
      <c r="L24" s="52">
        <v>300</v>
      </c>
      <c r="M24" s="180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20" t="s">
        <v>50</v>
      </c>
      <c r="ET24" s="21"/>
      <c r="EU24" s="21"/>
      <c r="EV24" s="21"/>
      <c r="EW24" s="21">
        <v>1</v>
      </c>
      <c r="EX24" s="21">
        <v>1</v>
      </c>
      <c r="EY24" s="21">
        <v>1</v>
      </c>
      <c r="EZ24" s="21">
        <v>1</v>
      </c>
      <c r="FA24" s="21"/>
      <c r="FB24" s="21">
        <v>1</v>
      </c>
      <c r="FC24" s="21">
        <v>1</v>
      </c>
      <c r="FD24" s="21">
        <v>1</v>
      </c>
      <c r="FE24" s="21">
        <v>1</v>
      </c>
      <c r="FF24" s="21">
        <v>1</v>
      </c>
      <c r="FG24" s="21">
        <v>1</v>
      </c>
      <c r="FH24" s="21">
        <v>1</v>
      </c>
      <c r="FI24" s="21"/>
      <c r="FJ24" s="21">
        <v>1</v>
      </c>
      <c r="FK24" s="21"/>
      <c r="FL24" s="21"/>
      <c r="FM24" s="15">
        <f t="shared" si="0"/>
        <v>12</v>
      </c>
    </row>
    <row r="25" spans="1:169" ht="20.399999999999999" x14ac:dyDescent="0.3">
      <c r="A25" s="108"/>
      <c r="B25" s="111"/>
      <c r="C25" s="114"/>
      <c r="D25" s="117"/>
      <c r="E25" s="120"/>
      <c r="F25" s="31" t="s">
        <v>84</v>
      </c>
      <c r="G25" s="120"/>
      <c r="H25" s="35" t="s">
        <v>101</v>
      </c>
      <c r="I25" s="41">
        <v>10</v>
      </c>
      <c r="J25" s="41" t="s">
        <v>115</v>
      </c>
      <c r="K25" s="52">
        <v>5</v>
      </c>
      <c r="L25" s="52">
        <v>50</v>
      </c>
      <c r="M25" s="180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20" t="s">
        <v>51</v>
      </c>
      <c r="ET25" s="21"/>
      <c r="EU25" s="21"/>
      <c r="EV25" s="21">
        <v>1</v>
      </c>
      <c r="EW25" s="21">
        <v>1</v>
      </c>
      <c r="EX25" s="21"/>
      <c r="EY25" s="21">
        <v>1</v>
      </c>
      <c r="EZ25" s="21"/>
      <c r="FA25" s="21"/>
      <c r="FB25" s="21">
        <v>1</v>
      </c>
      <c r="FC25" s="21">
        <v>1</v>
      </c>
      <c r="FD25" s="21">
        <v>1</v>
      </c>
      <c r="FE25" s="21">
        <v>1</v>
      </c>
      <c r="FF25" s="21">
        <v>1</v>
      </c>
      <c r="FG25" s="21">
        <v>1</v>
      </c>
      <c r="FH25" s="21">
        <v>1</v>
      </c>
      <c r="FI25" s="21"/>
      <c r="FJ25" s="21">
        <v>1</v>
      </c>
      <c r="FK25" s="21"/>
      <c r="FL25" s="21"/>
      <c r="FM25" s="15">
        <f t="shared" si="0"/>
        <v>11</v>
      </c>
    </row>
    <row r="26" spans="1:169" ht="20.399999999999999" x14ac:dyDescent="0.3">
      <c r="A26" s="108"/>
      <c r="B26" s="111"/>
      <c r="C26" s="114"/>
      <c r="D26" s="117"/>
      <c r="E26" s="120"/>
      <c r="F26" s="31" t="s">
        <v>84</v>
      </c>
      <c r="G26" s="120"/>
      <c r="H26" s="35" t="s">
        <v>102</v>
      </c>
      <c r="I26" s="41">
        <v>10</v>
      </c>
      <c r="J26" s="41" t="s">
        <v>115</v>
      </c>
      <c r="K26" s="52">
        <v>7</v>
      </c>
      <c r="L26" s="52">
        <v>70</v>
      </c>
      <c r="M26" s="180"/>
    </row>
    <row r="27" spans="1:169" ht="20.399999999999999" x14ac:dyDescent="0.3">
      <c r="A27" s="108"/>
      <c r="B27" s="111"/>
      <c r="C27" s="114"/>
      <c r="D27" s="117"/>
      <c r="E27" s="120"/>
      <c r="F27" s="31" t="s">
        <v>84</v>
      </c>
      <c r="G27" s="120"/>
      <c r="H27" s="35" t="s">
        <v>103</v>
      </c>
      <c r="I27" s="41">
        <v>10</v>
      </c>
      <c r="J27" s="41" t="s">
        <v>115</v>
      </c>
      <c r="K27" s="52">
        <v>8</v>
      </c>
      <c r="L27" s="52">
        <v>80</v>
      </c>
      <c r="M27" s="180"/>
    </row>
    <row r="28" spans="1:169" ht="20.399999999999999" x14ac:dyDescent="0.3">
      <c r="A28" s="108"/>
      <c r="B28" s="111"/>
      <c r="C28" s="114"/>
      <c r="D28" s="117"/>
      <c r="E28" s="120"/>
      <c r="F28" s="31" t="s">
        <v>84</v>
      </c>
      <c r="G28" s="120"/>
      <c r="H28" s="35" t="s">
        <v>104</v>
      </c>
      <c r="I28" s="41">
        <v>10</v>
      </c>
      <c r="J28" s="41" t="s">
        <v>115</v>
      </c>
      <c r="K28" s="52">
        <v>12</v>
      </c>
      <c r="L28" s="52">
        <v>120</v>
      </c>
      <c r="M28" s="180"/>
    </row>
    <row r="29" spans="1:169" ht="20.399999999999999" x14ac:dyDescent="0.3">
      <c r="A29" s="108"/>
      <c r="B29" s="111"/>
      <c r="C29" s="114"/>
      <c r="D29" s="117"/>
      <c r="E29" s="120"/>
      <c r="F29" s="31" t="s">
        <v>84</v>
      </c>
      <c r="G29" s="120"/>
      <c r="H29" s="35" t="s">
        <v>105</v>
      </c>
      <c r="I29" s="41">
        <v>10</v>
      </c>
      <c r="J29" s="41" t="s">
        <v>115</v>
      </c>
      <c r="K29" s="52">
        <v>18</v>
      </c>
      <c r="L29" s="52">
        <v>180</v>
      </c>
      <c r="M29" s="180"/>
    </row>
    <row r="30" spans="1:169" ht="20.399999999999999" x14ac:dyDescent="0.3">
      <c r="A30" s="108"/>
      <c r="B30" s="111"/>
      <c r="C30" s="114"/>
      <c r="D30" s="117"/>
      <c r="E30" s="120"/>
      <c r="F30" s="31" t="s">
        <v>84</v>
      </c>
      <c r="G30" s="120"/>
      <c r="H30" s="35" t="s">
        <v>106</v>
      </c>
      <c r="I30" s="41">
        <v>10</v>
      </c>
      <c r="J30" s="41" t="s">
        <v>115</v>
      </c>
      <c r="K30" s="52">
        <v>20</v>
      </c>
      <c r="L30" s="52">
        <v>200</v>
      </c>
      <c r="M30" s="180"/>
    </row>
    <row r="31" spans="1:169" ht="30.6" x14ac:dyDescent="0.3">
      <c r="A31" s="108"/>
      <c r="B31" s="111"/>
      <c r="C31" s="114"/>
      <c r="D31" s="117"/>
      <c r="E31" s="120"/>
      <c r="F31" s="31" t="s">
        <v>84</v>
      </c>
      <c r="G31" s="120"/>
      <c r="H31" s="35" t="s">
        <v>107</v>
      </c>
      <c r="I31" s="41">
        <v>10</v>
      </c>
      <c r="J31" s="41" t="s">
        <v>115</v>
      </c>
      <c r="K31" s="52">
        <v>40</v>
      </c>
      <c r="L31" s="52">
        <v>400</v>
      </c>
      <c r="M31" s="180"/>
    </row>
    <row r="32" spans="1:169" ht="20.399999999999999" x14ac:dyDescent="0.3">
      <c r="A32" s="108"/>
      <c r="B32" s="111"/>
      <c r="C32" s="114"/>
      <c r="D32" s="117"/>
      <c r="E32" s="120"/>
      <c r="F32" s="31" t="s">
        <v>84</v>
      </c>
      <c r="G32" s="120"/>
      <c r="H32" s="35" t="s">
        <v>108</v>
      </c>
      <c r="I32" s="41">
        <v>10</v>
      </c>
      <c r="J32" s="41" t="s">
        <v>115</v>
      </c>
      <c r="K32" s="52">
        <v>75</v>
      </c>
      <c r="L32" s="52">
        <v>750</v>
      </c>
      <c r="M32" s="180"/>
    </row>
    <row r="33" spans="1:13" ht="20.399999999999999" x14ac:dyDescent="0.3">
      <c r="A33" s="108"/>
      <c r="B33" s="111"/>
      <c r="C33" s="114"/>
      <c r="D33" s="117"/>
      <c r="E33" s="120"/>
      <c r="F33" s="31" t="s">
        <v>84</v>
      </c>
      <c r="G33" s="120"/>
      <c r="H33" s="35" t="s">
        <v>109</v>
      </c>
      <c r="I33" s="41">
        <v>10</v>
      </c>
      <c r="J33" s="41" t="s">
        <v>115</v>
      </c>
      <c r="K33" s="52">
        <v>9</v>
      </c>
      <c r="L33" s="52">
        <v>90</v>
      </c>
      <c r="M33" s="180"/>
    </row>
    <row r="34" spans="1:13" ht="20.399999999999999" x14ac:dyDescent="0.3">
      <c r="A34" s="108"/>
      <c r="B34" s="111"/>
      <c r="C34" s="114"/>
      <c r="D34" s="117"/>
      <c r="E34" s="120"/>
      <c r="F34" s="31" t="s">
        <v>84</v>
      </c>
      <c r="G34" s="120"/>
      <c r="H34" s="35" t="s">
        <v>110</v>
      </c>
      <c r="I34" s="41">
        <v>10</v>
      </c>
      <c r="J34" s="41" t="s">
        <v>115</v>
      </c>
      <c r="K34" s="52">
        <v>10</v>
      </c>
      <c r="L34" s="52">
        <v>100</v>
      </c>
      <c r="M34" s="180"/>
    </row>
    <row r="35" spans="1:13" ht="21" thickBot="1" x14ac:dyDescent="0.35">
      <c r="A35" s="109"/>
      <c r="B35" s="112"/>
      <c r="C35" s="115"/>
      <c r="D35" s="118"/>
      <c r="E35" s="121"/>
      <c r="F35" s="32" t="s">
        <v>84</v>
      </c>
      <c r="G35" s="121"/>
      <c r="H35" s="37" t="s">
        <v>111</v>
      </c>
      <c r="I35" s="42">
        <v>20</v>
      </c>
      <c r="J35" s="42" t="s">
        <v>116</v>
      </c>
      <c r="K35" s="54">
        <v>9</v>
      </c>
      <c r="L35" s="54">
        <v>180</v>
      </c>
      <c r="M35" s="180"/>
    </row>
    <row r="36" spans="1:13" x14ac:dyDescent="0.3">
      <c r="A36" s="131" t="s">
        <v>63</v>
      </c>
      <c r="B36" s="133" t="s">
        <v>64</v>
      </c>
      <c r="C36" s="133" t="s">
        <v>65</v>
      </c>
      <c r="D36" s="137" t="s">
        <v>66</v>
      </c>
      <c r="E36" s="137">
        <v>501391460</v>
      </c>
      <c r="F36" s="23" t="s">
        <v>85</v>
      </c>
      <c r="G36" s="119" t="s">
        <v>93</v>
      </c>
      <c r="H36" s="34" t="s">
        <v>94</v>
      </c>
      <c r="I36" s="40">
        <v>300</v>
      </c>
      <c r="J36" s="40" t="s">
        <v>115</v>
      </c>
      <c r="K36" s="45">
        <v>1.7</v>
      </c>
      <c r="L36" s="48">
        <v>510</v>
      </c>
      <c r="M36" s="180"/>
    </row>
    <row r="37" spans="1:13" ht="20.399999999999999" x14ac:dyDescent="0.3">
      <c r="A37" s="131"/>
      <c r="B37" s="133"/>
      <c r="C37" s="133"/>
      <c r="D37" s="138"/>
      <c r="E37" s="138"/>
      <c r="F37" s="24" t="s">
        <v>85</v>
      </c>
      <c r="G37" s="120"/>
      <c r="H37" s="35" t="s">
        <v>95</v>
      </c>
      <c r="I37" s="41">
        <v>100</v>
      </c>
      <c r="J37" s="41" t="s">
        <v>115</v>
      </c>
      <c r="K37" s="46">
        <v>2</v>
      </c>
      <c r="L37" s="49">
        <v>200</v>
      </c>
      <c r="M37" s="180"/>
    </row>
    <row r="38" spans="1:13" ht="20.399999999999999" x14ac:dyDescent="0.3">
      <c r="A38" s="131"/>
      <c r="B38" s="133"/>
      <c r="C38" s="133"/>
      <c r="D38" s="138"/>
      <c r="E38" s="138"/>
      <c r="F38" s="24" t="s">
        <v>85</v>
      </c>
      <c r="G38" s="120" t="s">
        <v>96</v>
      </c>
      <c r="H38" s="35" t="s">
        <v>97</v>
      </c>
      <c r="I38" s="41">
        <v>10</v>
      </c>
      <c r="J38" s="41" t="s">
        <v>115</v>
      </c>
      <c r="K38" s="46">
        <v>6</v>
      </c>
      <c r="L38" s="49">
        <v>60</v>
      </c>
      <c r="M38" s="180"/>
    </row>
    <row r="39" spans="1:13" ht="20.399999999999999" x14ac:dyDescent="0.3">
      <c r="A39" s="131"/>
      <c r="B39" s="133"/>
      <c r="C39" s="133"/>
      <c r="D39" s="138"/>
      <c r="E39" s="138"/>
      <c r="F39" s="24" t="s">
        <v>85</v>
      </c>
      <c r="G39" s="120"/>
      <c r="H39" s="36" t="s">
        <v>98</v>
      </c>
      <c r="I39" s="41">
        <v>10</v>
      </c>
      <c r="J39" s="41" t="s">
        <v>115</v>
      </c>
      <c r="K39" s="46">
        <v>14</v>
      </c>
      <c r="L39" s="49">
        <v>140</v>
      </c>
      <c r="M39" s="180"/>
    </row>
    <row r="40" spans="1:13" ht="20.399999999999999" x14ac:dyDescent="0.3">
      <c r="A40" s="131"/>
      <c r="B40" s="133"/>
      <c r="C40" s="133"/>
      <c r="D40" s="138"/>
      <c r="E40" s="138"/>
      <c r="F40" s="24" t="s">
        <v>85</v>
      </c>
      <c r="G40" s="120"/>
      <c r="H40" s="35" t="s">
        <v>99</v>
      </c>
      <c r="I40" s="41">
        <v>10</v>
      </c>
      <c r="J40" s="41" t="s">
        <v>115</v>
      </c>
      <c r="K40" s="46">
        <v>14</v>
      </c>
      <c r="L40" s="49">
        <v>140</v>
      </c>
      <c r="M40" s="180"/>
    </row>
    <row r="41" spans="1:13" ht="20.399999999999999" x14ac:dyDescent="0.3">
      <c r="A41" s="131"/>
      <c r="B41" s="133"/>
      <c r="C41" s="133"/>
      <c r="D41" s="138"/>
      <c r="E41" s="138"/>
      <c r="F41" s="24" t="s">
        <v>85</v>
      </c>
      <c r="G41" s="120"/>
      <c r="H41" s="35" t="s">
        <v>100</v>
      </c>
      <c r="I41" s="41">
        <v>10</v>
      </c>
      <c r="J41" s="41" t="s">
        <v>115</v>
      </c>
      <c r="K41" s="46">
        <v>20</v>
      </c>
      <c r="L41" s="49">
        <v>200</v>
      </c>
      <c r="M41" s="180"/>
    </row>
    <row r="42" spans="1:13" ht="20.399999999999999" x14ac:dyDescent="0.3">
      <c r="A42" s="131"/>
      <c r="B42" s="133"/>
      <c r="C42" s="133"/>
      <c r="D42" s="138"/>
      <c r="E42" s="138"/>
      <c r="F42" s="24" t="s">
        <v>85</v>
      </c>
      <c r="G42" s="120"/>
      <c r="H42" s="35" t="s">
        <v>101</v>
      </c>
      <c r="I42" s="41">
        <v>10</v>
      </c>
      <c r="J42" s="41" t="s">
        <v>115</v>
      </c>
      <c r="K42" s="46">
        <v>2</v>
      </c>
      <c r="L42" s="49">
        <v>20</v>
      </c>
      <c r="M42" s="180"/>
    </row>
    <row r="43" spans="1:13" ht="20.399999999999999" x14ac:dyDescent="0.3">
      <c r="A43" s="131"/>
      <c r="B43" s="133"/>
      <c r="C43" s="133"/>
      <c r="D43" s="138"/>
      <c r="E43" s="138"/>
      <c r="F43" s="24" t="s">
        <v>85</v>
      </c>
      <c r="G43" s="120"/>
      <c r="H43" s="35" t="s">
        <v>102</v>
      </c>
      <c r="I43" s="41">
        <v>10</v>
      </c>
      <c r="J43" s="41" t="s">
        <v>115</v>
      </c>
      <c r="K43" s="46">
        <v>3.9</v>
      </c>
      <c r="L43" s="49">
        <v>39</v>
      </c>
      <c r="M43" s="180"/>
    </row>
    <row r="44" spans="1:13" ht="20.399999999999999" x14ac:dyDescent="0.3">
      <c r="A44" s="131"/>
      <c r="B44" s="133"/>
      <c r="C44" s="133"/>
      <c r="D44" s="138"/>
      <c r="E44" s="138"/>
      <c r="F44" s="24" t="s">
        <v>85</v>
      </c>
      <c r="G44" s="120"/>
      <c r="H44" s="35" t="s">
        <v>103</v>
      </c>
      <c r="I44" s="41">
        <v>10</v>
      </c>
      <c r="J44" s="41" t="s">
        <v>115</v>
      </c>
      <c r="K44" s="46">
        <v>5</v>
      </c>
      <c r="L44" s="49">
        <v>50</v>
      </c>
      <c r="M44" s="180"/>
    </row>
    <row r="45" spans="1:13" ht="20.399999999999999" x14ac:dyDescent="0.3">
      <c r="A45" s="131"/>
      <c r="B45" s="133"/>
      <c r="C45" s="133"/>
      <c r="D45" s="138"/>
      <c r="E45" s="138"/>
      <c r="F45" s="24" t="s">
        <v>85</v>
      </c>
      <c r="G45" s="120"/>
      <c r="H45" s="35" t="s">
        <v>104</v>
      </c>
      <c r="I45" s="41">
        <v>10</v>
      </c>
      <c r="J45" s="41" t="s">
        <v>115</v>
      </c>
      <c r="K45" s="46">
        <v>7</v>
      </c>
      <c r="L45" s="49">
        <v>70</v>
      </c>
      <c r="M45" s="180"/>
    </row>
    <row r="46" spans="1:13" ht="20.399999999999999" x14ac:dyDescent="0.3">
      <c r="A46" s="131"/>
      <c r="B46" s="133"/>
      <c r="C46" s="133"/>
      <c r="D46" s="138"/>
      <c r="E46" s="138"/>
      <c r="F46" s="24" t="s">
        <v>85</v>
      </c>
      <c r="G46" s="120"/>
      <c r="H46" s="35" t="s">
        <v>105</v>
      </c>
      <c r="I46" s="41">
        <v>10</v>
      </c>
      <c r="J46" s="41" t="s">
        <v>115</v>
      </c>
      <c r="K46" s="46">
        <v>8.5</v>
      </c>
      <c r="L46" s="49">
        <v>85</v>
      </c>
      <c r="M46" s="180"/>
    </row>
    <row r="47" spans="1:13" ht="20.399999999999999" x14ac:dyDescent="0.3">
      <c r="A47" s="131"/>
      <c r="B47" s="133"/>
      <c r="C47" s="133"/>
      <c r="D47" s="138"/>
      <c r="E47" s="138"/>
      <c r="F47" s="24" t="s">
        <v>85</v>
      </c>
      <c r="G47" s="120"/>
      <c r="H47" s="35" t="s">
        <v>106</v>
      </c>
      <c r="I47" s="41">
        <v>10</v>
      </c>
      <c r="J47" s="41" t="s">
        <v>115</v>
      </c>
      <c r="K47" s="46">
        <v>14</v>
      </c>
      <c r="L47" s="49">
        <v>140</v>
      </c>
      <c r="M47" s="180"/>
    </row>
    <row r="48" spans="1:13" ht="30.6" x14ac:dyDescent="0.3">
      <c r="A48" s="131"/>
      <c r="B48" s="133"/>
      <c r="C48" s="133"/>
      <c r="D48" s="138"/>
      <c r="E48" s="138"/>
      <c r="F48" s="24" t="s">
        <v>85</v>
      </c>
      <c r="G48" s="120"/>
      <c r="H48" s="35" t="s">
        <v>107</v>
      </c>
      <c r="I48" s="41">
        <v>10</v>
      </c>
      <c r="J48" s="41" t="s">
        <v>115</v>
      </c>
      <c r="K48" s="46">
        <v>29.5</v>
      </c>
      <c r="L48" s="49">
        <v>295</v>
      </c>
      <c r="M48" s="180"/>
    </row>
    <row r="49" spans="1:13" ht="20.399999999999999" x14ac:dyDescent="0.3">
      <c r="A49" s="131"/>
      <c r="B49" s="133"/>
      <c r="C49" s="133"/>
      <c r="D49" s="138"/>
      <c r="E49" s="138"/>
      <c r="F49" s="24" t="s">
        <v>85</v>
      </c>
      <c r="G49" s="120"/>
      <c r="H49" s="35" t="s">
        <v>108</v>
      </c>
      <c r="I49" s="41">
        <v>10</v>
      </c>
      <c r="J49" s="41" t="s">
        <v>115</v>
      </c>
      <c r="K49" s="46">
        <v>58</v>
      </c>
      <c r="L49" s="49">
        <v>580</v>
      </c>
      <c r="M49" s="180"/>
    </row>
    <row r="50" spans="1:13" ht="20.399999999999999" x14ac:dyDescent="0.3">
      <c r="A50" s="131"/>
      <c r="B50" s="133"/>
      <c r="C50" s="133"/>
      <c r="D50" s="138"/>
      <c r="E50" s="138"/>
      <c r="F50" s="24" t="s">
        <v>85</v>
      </c>
      <c r="G50" s="120"/>
      <c r="H50" s="35" t="s">
        <v>109</v>
      </c>
      <c r="I50" s="41">
        <v>10</v>
      </c>
      <c r="J50" s="41" t="s">
        <v>115</v>
      </c>
      <c r="K50" s="46">
        <v>5.5</v>
      </c>
      <c r="L50" s="49">
        <v>55</v>
      </c>
      <c r="M50" s="180"/>
    </row>
    <row r="51" spans="1:13" ht="20.399999999999999" x14ac:dyDescent="0.3">
      <c r="A51" s="131"/>
      <c r="B51" s="133"/>
      <c r="C51" s="133"/>
      <c r="D51" s="138"/>
      <c r="E51" s="138"/>
      <c r="F51" s="24" t="s">
        <v>85</v>
      </c>
      <c r="G51" s="120"/>
      <c r="H51" s="35" t="s">
        <v>110</v>
      </c>
      <c r="I51" s="41">
        <v>10</v>
      </c>
      <c r="J51" s="41" t="s">
        <v>115</v>
      </c>
      <c r="K51" s="46">
        <v>7</v>
      </c>
      <c r="L51" s="49">
        <v>70</v>
      </c>
      <c r="M51" s="180"/>
    </row>
    <row r="52" spans="1:13" ht="21" thickBot="1" x14ac:dyDescent="0.35">
      <c r="A52" s="131"/>
      <c r="B52" s="133"/>
      <c r="C52" s="133"/>
      <c r="D52" s="139"/>
      <c r="E52" s="139"/>
      <c r="F52" s="25" t="s">
        <v>85</v>
      </c>
      <c r="G52" s="121"/>
      <c r="H52" s="37" t="s">
        <v>111</v>
      </c>
      <c r="I52" s="42">
        <v>20</v>
      </c>
      <c r="J52" s="42" t="s">
        <v>116</v>
      </c>
      <c r="K52" s="47">
        <v>6</v>
      </c>
      <c r="L52" s="50">
        <v>120</v>
      </c>
      <c r="M52" s="180"/>
    </row>
    <row r="53" spans="1:13" x14ac:dyDescent="0.3">
      <c r="A53" s="131"/>
      <c r="B53" s="133"/>
      <c r="C53" s="133"/>
      <c r="D53" s="137" t="s">
        <v>61</v>
      </c>
      <c r="E53" s="140">
        <v>506028399</v>
      </c>
      <c r="F53" s="23" t="s">
        <v>85</v>
      </c>
      <c r="G53" s="119" t="s">
        <v>93</v>
      </c>
      <c r="H53" s="34" t="s">
        <v>94</v>
      </c>
      <c r="I53" s="40">
        <v>300</v>
      </c>
      <c r="J53" s="40" t="s">
        <v>115</v>
      </c>
      <c r="K53" s="45">
        <v>7.75</v>
      </c>
      <c r="L53" s="48">
        <v>2325</v>
      </c>
      <c r="M53" s="180"/>
    </row>
    <row r="54" spans="1:13" ht="20.399999999999999" x14ac:dyDescent="0.3">
      <c r="A54" s="131"/>
      <c r="B54" s="133"/>
      <c r="C54" s="133"/>
      <c r="D54" s="138"/>
      <c r="E54" s="141"/>
      <c r="F54" s="24" t="s">
        <v>85</v>
      </c>
      <c r="G54" s="120"/>
      <c r="H54" s="35" t="s">
        <v>95</v>
      </c>
      <c r="I54" s="41">
        <v>100</v>
      </c>
      <c r="J54" s="41" t="s">
        <v>115</v>
      </c>
      <c r="K54" s="46">
        <v>6.75</v>
      </c>
      <c r="L54" s="49">
        <v>675</v>
      </c>
      <c r="M54" s="180"/>
    </row>
    <row r="55" spans="1:13" ht="20.399999999999999" x14ac:dyDescent="0.3">
      <c r="A55" s="131"/>
      <c r="B55" s="133"/>
      <c r="C55" s="133"/>
      <c r="D55" s="138"/>
      <c r="E55" s="141"/>
      <c r="F55" s="24" t="s">
        <v>85</v>
      </c>
      <c r="G55" s="120" t="s">
        <v>96</v>
      </c>
      <c r="H55" s="35" t="s">
        <v>97</v>
      </c>
      <c r="I55" s="41">
        <v>10</v>
      </c>
      <c r="J55" s="41" t="s">
        <v>115</v>
      </c>
      <c r="K55" s="46">
        <v>5.5</v>
      </c>
      <c r="L55" s="49">
        <v>55</v>
      </c>
      <c r="M55" s="180"/>
    </row>
    <row r="56" spans="1:13" ht="20.399999999999999" x14ac:dyDescent="0.3">
      <c r="A56" s="131"/>
      <c r="B56" s="133"/>
      <c r="C56" s="133"/>
      <c r="D56" s="138"/>
      <c r="E56" s="141"/>
      <c r="F56" s="24" t="s">
        <v>85</v>
      </c>
      <c r="G56" s="120"/>
      <c r="H56" s="36" t="s">
        <v>98</v>
      </c>
      <c r="I56" s="41">
        <v>10</v>
      </c>
      <c r="J56" s="41" t="s">
        <v>115</v>
      </c>
      <c r="K56" s="46">
        <v>13.75</v>
      </c>
      <c r="L56" s="49">
        <v>137.5</v>
      </c>
      <c r="M56" s="180"/>
    </row>
    <row r="57" spans="1:13" ht="20.399999999999999" x14ac:dyDescent="0.3">
      <c r="A57" s="131"/>
      <c r="B57" s="133"/>
      <c r="C57" s="133"/>
      <c r="D57" s="138"/>
      <c r="E57" s="141"/>
      <c r="F57" s="24" t="s">
        <v>85</v>
      </c>
      <c r="G57" s="120"/>
      <c r="H57" s="35" t="s">
        <v>99</v>
      </c>
      <c r="I57" s="41">
        <v>10</v>
      </c>
      <c r="J57" s="41" t="s">
        <v>115</v>
      </c>
      <c r="K57" s="46">
        <v>16.5</v>
      </c>
      <c r="L57" s="49">
        <v>165</v>
      </c>
      <c r="M57" s="180"/>
    </row>
    <row r="58" spans="1:13" ht="20.399999999999999" x14ac:dyDescent="0.3">
      <c r="A58" s="131"/>
      <c r="B58" s="133"/>
      <c r="C58" s="133"/>
      <c r="D58" s="138"/>
      <c r="E58" s="141"/>
      <c r="F58" s="24" t="s">
        <v>85</v>
      </c>
      <c r="G58" s="120"/>
      <c r="H58" s="35" t="s">
        <v>100</v>
      </c>
      <c r="I58" s="41">
        <v>10</v>
      </c>
      <c r="J58" s="41" t="s">
        <v>115</v>
      </c>
      <c r="K58" s="46">
        <v>27.5</v>
      </c>
      <c r="L58" s="49">
        <v>275</v>
      </c>
      <c r="M58" s="180"/>
    </row>
    <row r="59" spans="1:13" ht="20.399999999999999" x14ac:dyDescent="0.3">
      <c r="A59" s="131"/>
      <c r="B59" s="133"/>
      <c r="C59" s="133"/>
      <c r="D59" s="138"/>
      <c r="E59" s="141"/>
      <c r="F59" s="24" t="s">
        <v>85</v>
      </c>
      <c r="G59" s="120"/>
      <c r="H59" s="35" t="s">
        <v>101</v>
      </c>
      <c r="I59" s="41">
        <v>10</v>
      </c>
      <c r="J59" s="41" t="s">
        <v>115</v>
      </c>
      <c r="K59" s="46">
        <v>2.8</v>
      </c>
      <c r="L59" s="49">
        <v>28</v>
      </c>
      <c r="M59" s="180"/>
    </row>
    <row r="60" spans="1:13" ht="20.399999999999999" x14ac:dyDescent="0.3">
      <c r="A60" s="131"/>
      <c r="B60" s="133"/>
      <c r="C60" s="133"/>
      <c r="D60" s="138"/>
      <c r="E60" s="141"/>
      <c r="F60" s="24" t="s">
        <v>85</v>
      </c>
      <c r="G60" s="120"/>
      <c r="H60" s="35" t="s">
        <v>102</v>
      </c>
      <c r="I60" s="41">
        <v>10</v>
      </c>
      <c r="J60" s="41" t="s">
        <v>115</v>
      </c>
      <c r="K60" s="46">
        <v>4.2</v>
      </c>
      <c r="L60" s="49">
        <v>42</v>
      </c>
      <c r="M60" s="180"/>
    </row>
    <row r="61" spans="1:13" ht="20.399999999999999" x14ac:dyDescent="0.3">
      <c r="A61" s="131"/>
      <c r="B61" s="133"/>
      <c r="C61" s="133"/>
      <c r="D61" s="138"/>
      <c r="E61" s="141"/>
      <c r="F61" s="24" t="s">
        <v>85</v>
      </c>
      <c r="G61" s="120"/>
      <c r="H61" s="35" t="s">
        <v>103</v>
      </c>
      <c r="I61" s="41">
        <v>10</v>
      </c>
      <c r="J61" s="41" t="s">
        <v>115</v>
      </c>
      <c r="K61" s="46">
        <v>5.6</v>
      </c>
      <c r="L61" s="49">
        <v>56</v>
      </c>
      <c r="M61" s="180"/>
    </row>
    <row r="62" spans="1:13" ht="20.399999999999999" x14ac:dyDescent="0.3">
      <c r="A62" s="131"/>
      <c r="B62" s="133"/>
      <c r="C62" s="133"/>
      <c r="D62" s="138"/>
      <c r="E62" s="141"/>
      <c r="F62" s="24" t="s">
        <v>85</v>
      </c>
      <c r="G62" s="120"/>
      <c r="H62" s="35" t="s">
        <v>104</v>
      </c>
      <c r="I62" s="41">
        <v>10</v>
      </c>
      <c r="J62" s="41" t="s">
        <v>115</v>
      </c>
      <c r="K62" s="46">
        <v>8.4</v>
      </c>
      <c r="L62" s="49">
        <v>84</v>
      </c>
      <c r="M62" s="180"/>
    </row>
    <row r="63" spans="1:13" ht="20.399999999999999" x14ac:dyDescent="0.3">
      <c r="A63" s="131"/>
      <c r="B63" s="133"/>
      <c r="C63" s="133"/>
      <c r="D63" s="138"/>
      <c r="E63" s="141"/>
      <c r="F63" s="24" t="s">
        <v>85</v>
      </c>
      <c r="G63" s="120"/>
      <c r="H63" s="35" t="s">
        <v>105</v>
      </c>
      <c r="I63" s="41">
        <v>10</v>
      </c>
      <c r="J63" s="41" t="s">
        <v>115</v>
      </c>
      <c r="K63" s="46">
        <v>11.25</v>
      </c>
      <c r="L63" s="49">
        <v>112.5</v>
      </c>
      <c r="M63" s="180"/>
    </row>
    <row r="64" spans="1:13" ht="20.399999999999999" x14ac:dyDescent="0.3">
      <c r="A64" s="131"/>
      <c r="B64" s="133"/>
      <c r="C64" s="133"/>
      <c r="D64" s="138"/>
      <c r="E64" s="141"/>
      <c r="F64" s="24" t="s">
        <v>85</v>
      </c>
      <c r="G64" s="120"/>
      <c r="H64" s="35" t="s">
        <v>106</v>
      </c>
      <c r="I64" s="41">
        <v>10</v>
      </c>
      <c r="J64" s="41" t="s">
        <v>115</v>
      </c>
      <c r="K64" s="46">
        <v>15</v>
      </c>
      <c r="L64" s="49">
        <v>150</v>
      </c>
      <c r="M64" s="180"/>
    </row>
    <row r="65" spans="1:13" ht="30.6" x14ac:dyDescent="0.3">
      <c r="A65" s="131"/>
      <c r="B65" s="133"/>
      <c r="C65" s="133"/>
      <c r="D65" s="138"/>
      <c r="E65" s="141"/>
      <c r="F65" s="24" t="s">
        <v>85</v>
      </c>
      <c r="G65" s="120"/>
      <c r="H65" s="35" t="s">
        <v>107</v>
      </c>
      <c r="I65" s="41">
        <v>10</v>
      </c>
      <c r="J65" s="41" t="s">
        <v>115</v>
      </c>
      <c r="K65" s="46">
        <v>31.25</v>
      </c>
      <c r="L65" s="49">
        <v>312.5</v>
      </c>
      <c r="M65" s="180"/>
    </row>
    <row r="66" spans="1:13" ht="20.399999999999999" x14ac:dyDescent="0.3">
      <c r="A66" s="131"/>
      <c r="B66" s="133"/>
      <c r="C66" s="133"/>
      <c r="D66" s="138"/>
      <c r="E66" s="141"/>
      <c r="F66" s="24" t="s">
        <v>85</v>
      </c>
      <c r="G66" s="120"/>
      <c r="H66" s="35" t="s">
        <v>108</v>
      </c>
      <c r="I66" s="41">
        <v>10</v>
      </c>
      <c r="J66" s="41" t="s">
        <v>115</v>
      </c>
      <c r="K66" s="46">
        <v>62.5</v>
      </c>
      <c r="L66" s="49">
        <v>625</v>
      </c>
      <c r="M66" s="180"/>
    </row>
    <row r="67" spans="1:13" ht="20.399999999999999" x14ac:dyDescent="0.3">
      <c r="A67" s="131"/>
      <c r="B67" s="133"/>
      <c r="C67" s="133"/>
      <c r="D67" s="138"/>
      <c r="E67" s="141"/>
      <c r="F67" s="24" t="s">
        <v>85</v>
      </c>
      <c r="G67" s="120"/>
      <c r="H67" s="35" t="s">
        <v>109</v>
      </c>
      <c r="I67" s="41">
        <v>10</v>
      </c>
      <c r="J67" s="41" t="s">
        <v>115</v>
      </c>
      <c r="K67" s="46">
        <v>6.8</v>
      </c>
      <c r="L67" s="49">
        <v>68</v>
      </c>
      <c r="M67" s="180"/>
    </row>
    <row r="68" spans="1:13" ht="20.399999999999999" x14ac:dyDescent="0.3">
      <c r="A68" s="131"/>
      <c r="B68" s="133"/>
      <c r="C68" s="133"/>
      <c r="D68" s="138"/>
      <c r="E68" s="141"/>
      <c r="F68" s="24" t="s">
        <v>85</v>
      </c>
      <c r="G68" s="120"/>
      <c r="H68" s="35" t="s">
        <v>110</v>
      </c>
      <c r="I68" s="41">
        <v>10</v>
      </c>
      <c r="J68" s="41" t="s">
        <v>115</v>
      </c>
      <c r="K68" s="46">
        <v>9.5</v>
      </c>
      <c r="L68" s="49">
        <v>95</v>
      </c>
      <c r="M68" s="180"/>
    </row>
    <row r="69" spans="1:13" ht="21" thickBot="1" x14ac:dyDescent="0.35">
      <c r="A69" s="131"/>
      <c r="B69" s="133"/>
      <c r="C69" s="133"/>
      <c r="D69" s="139"/>
      <c r="E69" s="142"/>
      <c r="F69" s="25" t="s">
        <v>85</v>
      </c>
      <c r="G69" s="121"/>
      <c r="H69" s="37" t="s">
        <v>111</v>
      </c>
      <c r="I69" s="42">
        <v>20</v>
      </c>
      <c r="J69" s="42" t="s">
        <v>116</v>
      </c>
      <c r="K69" s="47">
        <v>19.5</v>
      </c>
      <c r="L69" s="50">
        <v>390</v>
      </c>
      <c r="M69" s="180"/>
    </row>
    <row r="70" spans="1:13" x14ac:dyDescent="0.3">
      <c r="A70" s="131"/>
      <c r="B70" s="133"/>
      <c r="C70" s="135"/>
      <c r="D70" s="116" t="s">
        <v>62</v>
      </c>
      <c r="E70" s="119">
        <v>503718777</v>
      </c>
      <c r="F70" s="23" t="s">
        <v>85</v>
      </c>
      <c r="G70" s="119" t="s">
        <v>93</v>
      </c>
      <c r="H70" s="34" t="s">
        <v>94</v>
      </c>
      <c r="I70" s="40">
        <v>300</v>
      </c>
      <c r="J70" s="40" t="s">
        <v>115</v>
      </c>
      <c r="K70" s="45">
        <v>8</v>
      </c>
      <c r="L70" s="48">
        <v>2400</v>
      </c>
      <c r="M70" s="180"/>
    </row>
    <row r="71" spans="1:13" ht="20.399999999999999" x14ac:dyDescent="0.3">
      <c r="A71" s="131"/>
      <c r="B71" s="133"/>
      <c r="C71" s="135"/>
      <c r="D71" s="117"/>
      <c r="E71" s="120"/>
      <c r="F71" s="24" t="s">
        <v>85</v>
      </c>
      <c r="G71" s="120"/>
      <c r="H71" s="35" t="s">
        <v>95</v>
      </c>
      <c r="I71" s="41">
        <v>100</v>
      </c>
      <c r="J71" s="41" t="s">
        <v>115</v>
      </c>
      <c r="K71" s="46">
        <v>12</v>
      </c>
      <c r="L71" s="49">
        <v>1200</v>
      </c>
      <c r="M71" s="180"/>
    </row>
    <row r="72" spans="1:13" ht="20.399999999999999" x14ac:dyDescent="0.3">
      <c r="A72" s="131"/>
      <c r="B72" s="133"/>
      <c r="C72" s="135"/>
      <c r="D72" s="117"/>
      <c r="E72" s="120"/>
      <c r="F72" s="24" t="s">
        <v>85</v>
      </c>
      <c r="G72" s="120" t="s">
        <v>96</v>
      </c>
      <c r="H72" s="35" t="s">
        <v>97</v>
      </c>
      <c r="I72" s="41">
        <v>10</v>
      </c>
      <c r="J72" s="41" t="s">
        <v>115</v>
      </c>
      <c r="K72" s="46">
        <v>6</v>
      </c>
      <c r="L72" s="49">
        <v>60</v>
      </c>
      <c r="M72" s="180"/>
    </row>
    <row r="73" spans="1:13" ht="20.399999999999999" x14ac:dyDescent="0.3">
      <c r="A73" s="131"/>
      <c r="B73" s="133"/>
      <c r="C73" s="135"/>
      <c r="D73" s="117"/>
      <c r="E73" s="120"/>
      <c r="F73" s="24" t="s">
        <v>85</v>
      </c>
      <c r="G73" s="120"/>
      <c r="H73" s="36" t="s">
        <v>98</v>
      </c>
      <c r="I73" s="41">
        <v>10</v>
      </c>
      <c r="J73" s="41" t="s">
        <v>115</v>
      </c>
      <c r="K73" s="46">
        <v>15</v>
      </c>
      <c r="L73" s="49">
        <v>150</v>
      </c>
      <c r="M73" s="180"/>
    </row>
    <row r="74" spans="1:13" ht="20.399999999999999" x14ac:dyDescent="0.3">
      <c r="A74" s="131"/>
      <c r="B74" s="133"/>
      <c r="C74" s="135"/>
      <c r="D74" s="117"/>
      <c r="E74" s="120"/>
      <c r="F74" s="24" t="s">
        <v>85</v>
      </c>
      <c r="G74" s="120"/>
      <c r="H74" s="35" t="s">
        <v>99</v>
      </c>
      <c r="I74" s="41">
        <v>10</v>
      </c>
      <c r="J74" s="41" t="s">
        <v>115</v>
      </c>
      <c r="K74" s="46">
        <v>18</v>
      </c>
      <c r="L74" s="49">
        <v>180</v>
      </c>
      <c r="M74" s="180"/>
    </row>
    <row r="75" spans="1:13" ht="20.399999999999999" x14ac:dyDescent="0.3">
      <c r="A75" s="131"/>
      <c r="B75" s="133"/>
      <c r="C75" s="135"/>
      <c r="D75" s="117"/>
      <c r="E75" s="120"/>
      <c r="F75" s="24" t="s">
        <v>85</v>
      </c>
      <c r="G75" s="120"/>
      <c r="H75" s="35" t="s">
        <v>100</v>
      </c>
      <c r="I75" s="41">
        <v>10</v>
      </c>
      <c r="J75" s="41" t="s">
        <v>115</v>
      </c>
      <c r="K75" s="46">
        <v>30</v>
      </c>
      <c r="L75" s="49">
        <v>300</v>
      </c>
      <c r="M75" s="180"/>
    </row>
    <row r="76" spans="1:13" ht="20.399999999999999" x14ac:dyDescent="0.3">
      <c r="A76" s="131"/>
      <c r="B76" s="133"/>
      <c r="C76" s="135"/>
      <c r="D76" s="117"/>
      <c r="E76" s="120"/>
      <c r="F76" s="24" t="s">
        <v>85</v>
      </c>
      <c r="G76" s="120"/>
      <c r="H76" s="35" t="s">
        <v>101</v>
      </c>
      <c r="I76" s="41">
        <v>10</v>
      </c>
      <c r="J76" s="41" t="s">
        <v>115</v>
      </c>
      <c r="K76" s="46">
        <v>5</v>
      </c>
      <c r="L76" s="49">
        <v>50</v>
      </c>
      <c r="M76" s="180"/>
    </row>
    <row r="77" spans="1:13" ht="20.399999999999999" x14ac:dyDescent="0.3">
      <c r="A77" s="131"/>
      <c r="B77" s="133"/>
      <c r="C77" s="135"/>
      <c r="D77" s="117"/>
      <c r="E77" s="120"/>
      <c r="F77" s="24" t="s">
        <v>85</v>
      </c>
      <c r="G77" s="120"/>
      <c r="H77" s="35" t="s">
        <v>102</v>
      </c>
      <c r="I77" s="41">
        <v>10</v>
      </c>
      <c r="J77" s="41" t="s">
        <v>115</v>
      </c>
      <c r="K77" s="46">
        <v>7</v>
      </c>
      <c r="L77" s="49">
        <v>70</v>
      </c>
      <c r="M77" s="180"/>
    </row>
    <row r="78" spans="1:13" ht="20.399999999999999" x14ac:dyDescent="0.3">
      <c r="A78" s="131"/>
      <c r="B78" s="133"/>
      <c r="C78" s="135"/>
      <c r="D78" s="117"/>
      <c r="E78" s="120"/>
      <c r="F78" s="24" t="s">
        <v>85</v>
      </c>
      <c r="G78" s="120"/>
      <c r="H78" s="35" t="s">
        <v>103</v>
      </c>
      <c r="I78" s="41">
        <v>10</v>
      </c>
      <c r="J78" s="41" t="s">
        <v>115</v>
      </c>
      <c r="K78" s="46">
        <v>8</v>
      </c>
      <c r="L78" s="49">
        <v>80</v>
      </c>
      <c r="M78" s="180"/>
    </row>
    <row r="79" spans="1:13" ht="20.399999999999999" x14ac:dyDescent="0.3">
      <c r="A79" s="131"/>
      <c r="B79" s="133"/>
      <c r="C79" s="135"/>
      <c r="D79" s="117"/>
      <c r="E79" s="120"/>
      <c r="F79" s="24" t="s">
        <v>85</v>
      </c>
      <c r="G79" s="120"/>
      <c r="H79" s="35" t="s">
        <v>104</v>
      </c>
      <c r="I79" s="41">
        <v>10</v>
      </c>
      <c r="J79" s="41" t="s">
        <v>115</v>
      </c>
      <c r="K79" s="46">
        <v>12</v>
      </c>
      <c r="L79" s="49">
        <v>120</v>
      </c>
      <c r="M79" s="180"/>
    </row>
    <row r="80" spans="1:13" ht="20.399999999999999" x14ac:dyDescent="0.3">
      <c r="A80" s="131"/>
      <c r="B80" s="133"/>
      <c r="C80" s="135"/>
      <c r="D80" s="117"/>
      <c r="E80" s="120"/>
      <c r="F80" s="24" t="s">
        <v>85</v>
      </c>
      <c r="G80" s="120"/>
      <c r="H80" s="35" t="s">
        <v>105</v>
      </c>
      <c r="I80" s="41">
        <v>10</v>
      </c>
      <c r="J80" s="41" t="s">
        <v>115</v>
      </c>
      <c r="K80" s="46">
        <v>18</v>
      </c>
      <c r="L80" s="49">
        <v>180</v>
      </c>
      <c r="M80" s="180"/>
    </row>
    <row r="81" spans="1:13" ht="20.399999999999999" x14ac:dyDescent="0.3">
      <c r="A81" s="131"/>
      <c r="B81" s="133"/>
      <c r="C81" s="135"/>
      <c r="D81" s="117"/>
      <c r="E81" s="120"/>
      <c r="F81" s="24" t="s">
        <v>85</v>
      </c>
      <c r="G81" s="120"/>
      <c r="H81" s="35" t="s">
        <v>106</v>
      </c>
      <c r="I81" s="41">
        <v>10</v>
      </c>
      <c r="J81" s="41" t="s">
        <v>115</v>
      </c>
      <c r="K81" s="46">
        <v>20</v>
      </c>
      <c r="L81" s="49">
        <v>200</v>
      </c>
      <c r="M81" s="180"/>
    </row>
    <row r="82" spans="1:13" ht="30.6" x14ac:dyDescent="0.3">
      <c r="A82" s="131"/>
      <c r="B82" s="133"/>
      <c r="C82" s="135"/>
      <c r="D82" s="117"/>
      <c r="E82" s="120"/>
      <c r="F82" s="24" t="s">
        <v>85</v>
      </c>
      <c r="G82" s="120"/>
      <c r="H82" s="35" t="s">
        <v>107</v>
      </c>
      <c r="I82" s="41">
        <v>10</v>
      </c>
      <c r="J82" s="41" t="s">
        <v>115</v>
      </c>
      <c r="K82" s="46">
        <v>40</v>
      </c>
      <c r="L82" s="49">
        <v>400</v>
      </c>
      <c r="M82" s="180"/>
    </row>
    <row r="83" spans="1:13" ht="20.399999999999999" x14ac:dyDescent="0.3">
      <c r="A83" s="131"/>
      <c r="B83" s="133"/>
      <c r="C83" s="135"/>
      <c r="D83" s="117"/>
      <c r="E83" s="120"/>
      <c r="F83" s="24" t="s">
        <v>85</v>
      </c>
      <c r="G83" s="120"/>
      <c r="H83" s="35" t="s">
        <v>108</v>
      </c>
      <c r="I83" s="41">
        <v>10</v>
      </c>
      <c r="J83" s="41" t="s">
        <v>115</v>
      </c>
      <c r="K83" s="46">
        <v>75</v>
      </c>
      <c r="L83" s="49">
        <v>750</v>
      </c>
      <c r="M83" s="180"/>
    </row>
    <row r="84" spans="1:13" ht="20.399999999999999" x14ac:dyDescent="0.3">
      <c r="A84" s="131"/>
      <c r="B84" s="133"/>
      <c r="C84" s="135"/>
      <c r="D84" s="117"/>
      <c r="E84" s="120"/>
      <c r="F84" s="24" t="s">
        <v>85</v>
      </c>
      <c r="G84" s="120"/>
      <c r="H84" s="35" t="s">
        <v>109</v>
      </c>
      <c r="I84" s="41">
        <v>10</v>
      </c>
      <c r="J84" s="41" t="s">
        <v>115</v>
      </c>
      <c r="K84" s="46">
        <v>9</v>
      </c>
      <c r="L84" s="49">
        <v>90</v>
      </c>
      <c r="M84" s="180"/>
    </row>
    <row r="85" spans="1:13" ht="20.399999999999999" x14ac:dyDescent="0.3">
      <c r="A85" s="131"/>
      <c r="B85" s="133"/>
      <c r="C85" s="135"/>
      <c r="D85" s="117"/>
      <c r="E85" s="120"/>
      <c r="F85" s="24" t="s">
        <v>85</v>
      </c>
      <c r="G85" s="120"/>
      <c r="H85" s="35" t="s">
        <v>110</v>
      </c>
      <c r="I85" s="41">
        <v>10</v>
      </c>
      <c r="J85" s="41" t="s">
        <v>115</v>
      </c>
      <c r="K85" s="46">
        <v>10</v>
      </c>
      <c r="L85" s="49">
        <v>100</v>
      </c>
      <c r="M85" s="180"/>
    </row>
    <row r="86" spans="1:13" ht="21" thickBot="1" x14ac:dyDescent="0.35">
      <c r="A86" s="131"/>
      <c r="B86" s="133"/>
      <c r="C86" s="135"/>
      <c r="D86" s="118"/>
      <c r="E86" s="121"/>
      <c r="F86" s="25" t="s">
        <v>85</v>
      </c>
      <c r="G86" s="121"/>
      <c r="H86" s="37" t="s">
        <v>111</v>
      </c>
      <c r="I86" s="42">
        <v>20</v>
      </c>
      <c r="J86" s="42" t="s">
        <v>116</v>
      </c>
      <c r="K86" s="47">
        <v>9</v>
      </c>
      <c r="L86" s="50">
        <v>180</v>
      </c>
      <c r="M86" s="180"/>
    </row>
    <row r="87" spans="1:13" x14ac:dyDescent="0.3">
      <c r="A87" s="131"/>
      <c r="B87" s="133"/>
      <c r="C87" s="135"/>
      <c r="D87" s="116" t="s">
        <v>67</v>
      </c>
      <c r="E87" s="119">
        <v>507683803</v>
      </c>
      <c r="F87" s="23" t="s">
        <v>85</v>
      </c>
      <c r="G87" s="119" t="s">
        <v>93</v>
      </c>
      <c r="H87" s="34" t="s">
        <v>94</v>
      </c>
      <c r="I87" s="40">
        <v>300</v>
      </c>
      <c r="J87" s="40" t="s">
        <v>115</v>
      </c>
      <c r="K87" s="59">
        <v>22</v>
      </c>
      <c r="L87" s="60">
        <v>6600</v>
      </c>
      <c r="M87" s="180"/>
    </row>
    <row r="88" spans="1:13" ht="20.399999999999999" x14ac:dyDescent="0.3">
      <c r="A88" s="131"/>
      <c r="B88" s="133"/>
      <c r="C88" s="135"/>
      <c r="D88" s="117"/>
      <c r="E88" s="120"/>
      <c r="F88" s="24" t="s">
        <v>85</v>
      </c>
      <c r="G88" s="120"/>
      <c r="H88" s="35" t="s">
        <v>95</v>
      </c>
      <c r="I88" s="41">
        <v>100</v>
      </c>
      <c r="J88" s="41" t="s">
        <v>115</v>
      </c>
      <c r="K88" s="55">
        <v>25</v>
      </c>
      <c r="L88" s="56">
        <v>2500</v>
      </c>
      <c r="M88" s="180"/>
    </row>
    <row r="89" spans="1:13" ht="20.399999999999999" x14ac:dyDescent="0.3">
      <c r="A89" s="131"/>
      <c r="B89" s="133"/>
      <c r="C89" s="135"/>
      <c r="D89" s="117"/>
      <c r="E89" s="120"/>
      <c r="F89" s="24" t="s">
        <v>85</v>
      </c>
      <c r="G89" s="120" t="s">
        <v>96</v>
      </c>
      <c r="H89" s="35" t="s">
        <v>97</v>
      </c>
      <c r="I89" s="41">
        <v>10</v>
      </c>
      <c r="J89" s="41" t="s">
        <v>115</v>
      </c>
      <c r="K89" s="57">
        <v>14</v>
      </c>
      <c r="L89" s="58">
        <v>140</v>
      </c>
      <c r="M89" s="180"/>
    </row>
    <row r="90" spans="1:13" ht="20.399999999999999" x14ac:dyDescent="0.3">
      <c r="A90" s="131"/>
      <c r="B90" s="133"/>
      <c r="C90" s="135"/>
      <c r="D90" s="117"/>
      <c r="E90" s="120"/>
      <c r="F90" s="24" t="s">
        <v>85</v>
      </c>
      <c r="G90" s="120"/>
      <c r="H90" s="36" t="s">
        <v>98</v>
      </c>
      <c r="I90" s="41">
        <v>10</v>
      </c>
      <c r="J90" s="41" t="s">
        <v>115</v>
      </c>
      <c r="K90" s="57">
        <v>20</v>
      </c>
      <c r="L90" s="58">
        <v>200</v>
      </c>
      <c r="M90" s="180"/>
    </row>
    <row r="91" spans="1:13" ht="20.399999999999999" x14ac:dyDescent="0.3">
      <c r="A91" s="131"/>
      <c r="B91" s="133"/>
      <c r="C91" s="135"/>
      <c r="D91" s="117"/>
      <c r="E91" s="120"/>
      <c r="F91" s="24" t="s">
        <v>85</v>
      </c>
      <c r="G91" s="120"/>
      <c r="H91" s="35" t="s">
        <v>99</v>
      </c>
      <c r="I91" s="41">
        <v>10</v>
      </c>
      <c r="J91" s="41" t="s">
        <v>115</v>
      </c>
      <c r="K91" s="55">
        <v>21</v>
      </c>
      <c r="L91" s="56">
        <v>210</v>
      </c>
      <c r="M91" s="180"/>
    </row>
    <row r="92" spans="1:13" ht="20.399999999999999" x14ac:dyDescent="0.3">
      <c r="A92" s="131"/>
      <c r="B92" s="133"/>
      <c r="C92" s="135"/>
      <c r="D92" s="117"/>
      <c r="E92" s="120"/>
      <c r="F92" s="24" t="s">
        <v>85</v>
      </c>
      <c r="G92" s="120"/>
      <c r="H92" s="35" t="s">
        <v>100</v>
      </c>
      <c r="I92" s="41">
        <v>10</v>
      </c>
      <c r="J92" s="41" t="s">
        <v>115</v>
      </c>
      <c r="K92" s="55">
        <v>32</v>
      </c>
      <c r="L92" s="56">
        <v>320</v>
      </c>
      <c r="M92" s="180"/>
    </row>
    <row r="93" spans="1:13" ht="20.399999999999999" x14ac:dyDescent="0.3">
      <c r="A93" s="131"/>
      <c r="B93" s="133"/>
      <c r="C93" s="135"/>
      <c r="D93" s="117"/>
      <c r="E93" s="120"/>
      <c r="F93" s="24" t="s">
        <v>85</v>
      </c>
      <c r="G93" s="120"/>
      <c r="H93" s="35" t="s">
        <v>101</v>
      </c>
      <c r="I93" s="41">
        <v>10</v>
      </c>
      <c r="J93" s="41" t="s">
        <v>115</v>
      </c>
      <c r="K93" s="57">
        <v>2</v>
      </c>
      <c r="L93" s="58">
        <v>20</v>
      </c>
      <c r="M93" s="180"/>
    </row>
    <row r="94" spans="1:13" ht="20.399999999999999" x14ac:dyDescent="0.3">
      <c r="A94" s="131"/>
      <c r="B94" s="133"/>
      <c r="C94" s="135"/>
      <c r="D94" s="117"/>
      <c r="E94" s="120"/>
      <c r="F94" s="24" t="s">
        <v>85</v>
      </c>
      <c r="G94" s="120"/>
      <c r="H94" s="35" t="s">
        <v>102</v>
      </c>
      <c r="I94" s="41">
        <v>10</v>
      </c>
      <c r="J94" s="41" t="s">
        <v>115</v>
      </c>
      <c r="K94" s="57">
        <v>3</v>
      </c>
      <c r="L94" s="58">
        <v>30</v>
      </c>
      <c r="M94" s="180"/>
    </row>
    <row r="95" spans="1:13" ht="20.399999999999999" x14ac:dyDescent="0.3">
      <c r="A95" s="131"/>
      <c r="B95" s="133"/>
      <c r="C95" s="135"/>
      <c r="D95" s="117"/>
      <c r="E95" s="120"/>
      <c r="F95" s="24" t="s">
        <v>85</v>
      </c>
      <c r="G95" s="120"/>
      <c r="H95" s="35" t="s">
        <v>103</v>
      </c>
      <c r="I95" s="41">
        <v>10</v>
      </c>
      <c r="J95" s="41" t="s">
        <v>115</v>
      </c>
      <c r="K95" s="57">
        <v>5</v>
      </c>
      <c r="L95" s="58">
        <v>50</v>
      </c>
      <c r="M95" s="180"/>
    </row>
    <row r="96" spans="1:13" ht="20.399999999999999" x14ac:dyDescent="0.3">
      <c r="A96" s="131"/>
      <c r="B96" s="133"/>
      <c r="C96" s="135"/>
      <c r="D96" s="117"/>
      <c r="E96" s="120"/>
      <c r="F96" s="24" t="s">
        <v>85</v>
      </c>
      <c r="G96" s="120"/>
      <c r="H96" s="35" t="s">
        <v>104</v>
      </c>
      <c r="I96" s="41">
        <v>10</v>
      </c>
      <c r="J96" s="41" t="s">
        <v>115</v>
      </c>
      <c r="K96" s="57">
        <v>9</v>
      </c>
      <c r="L96" s="58">
        <v>90</v>
      </c>
      <c r="M96" s="180"/>
    </row>
    <row r="97" spans="1:13" ht="20.399999999999999" x14ac:dyDescent="0.3">
      <c r="A97" s="131"/>
      <c r="B97" s="133"/>
      <c r="C97" s="135"/>
      <c r="D97" s="117"/>
      <c r="E97" s="120"/>
      <c r="F97" s="24" t="s">
        <v>85</v>
      </c>
      <c r="G97" s="120"/>
      <c r="H97" s="35" t="s">
        <v>105</v>
      </c>
      <c r="I97" s="41">
        <v>10</v>
      </c>
      <c r="J97" s="41" t="s">
        <v>115</v>
      </c>
      <c r="K97" s="57">
        <v>15</v>
      </c>
      <c r="L97" s="58">
        <v>150</v>
      </c>
      <c r="M97" s="180"/>
    </row>
    <row r="98" spans="1:13" ht="20.399999999999999" x14ac:dyDescent="0.3">
      <c r="A98" s="131"/>
      <c r="B98" s="133"/>
      <c r="C98" s="135"/>
      <c r="D98" s="117"/>
      <c r="E98" s="120"/>
      <c r="F98" s="24" t="s">
        <v>85</v>
      </c>
      <c r="G98" s="120"/>
      <c r="H98" s="35" t="s">
        <v>106</v>
      </c>
      <c r="I98" s="41">
        <v>10</v>
      </c>
      <c r="J98" s="41" t="s">
        <v>115</v>
      </c>
      <c r="K98" s="57">
        <v>18</v>
      </c>
      <c r="L98" s="58">
        <v>180</v>
      </c>
      <c r="M98" s="180"/>
    </row>
    <row r="99" spans="1:13" ht="30.6" x14ac:dyDescent="0.3">
      <c r="A99" s="131"/>
      <c r="B99" s="133"/>
      <c r="C99" s="135"/>
      <c r="D99" s="117"/>
      <c r="E99" s="120"/>
      <c r="F99" s="24" t="s">
        <v>85</v>
      </c>
      <c r="G99" s="120"/>
      <c r="H99" s="35" t="s">
        <v>107</v>
      </c>
      <c r="I99" s="41">
        <v>10</v>
      </c>
      <c r="J99" s="41" t="s">
        <v>115</v>
      </c>
      <c r="K99" s="57">
        <v>38</v>
      </c>
      <c r="L99" s="58">
        <v>380</v>
      </c>
      <c r="M99" s="180"/>
    </row>
    <row r="100" spans="1:13" ht="20.399999999999999" x14ac:dyDescent="0.3">
      <c r="A100" s="131"/>
      <c r="B100" s="133"/>
      <c r="C100" s="135"/>
      <c r="D100" s="117"/>
      <c r="E100" s="120"/>
      <c r="F100" s="24" t="s">
        <v>85</v>
      </c>
      <c r="G100" s="120"/>
      <c r="H100" s="35" t="s">
        <v>108</v>
      </c>
      <c r="I100" s="41">
        <v>10</v>
      </c>
      <c r="J100" s="41" t="s">
        <v>115</v>
      </c>
      <c r="K100" s="55">
        <v>75</v>
      </c>
      <c r="L100" s="56">
        <v>750</v>
      </c>
      <c r="M100" s="180"/>
    </row>
    <row r="101" spans="1:13" ht="20.399999999999999" x14ac:dyDescent="0.3">
      <c r="A101" s="131"/>
      <c r="B101" s="133"/>
      <c r="C101" s="135"/>
      <c r="D101" s="117"/>
      <c r="E101" s="120"/>
      <c r="F101" s="24" t="s">
        <v>85</v>
      </c>
      <c r="G101" s="120"/>
      <c r="H101" s="35" t="s">
        <v>109</v>
      </c>
      <c r="I101" s="41">
        <v>10</v>
      </c>
      <c r="J101" s="41" t="s">
        <v>115</v>
      </c>
      <c r="K101" s="57">
        <v>5</v>
      </c>
      <c r="L101" s="58">
        <v>50</v>
      </c>
      <c r="M101" s="180"/>
    </row>
    <row r="102" spans="1:13" ht="20.399999999999999" x14ac:dyDescent="0.3">
      <c r="A102" s="131"/>
      <c r="B102" s="133"/>
      <c r="C102" s="135"/>
      <c r="D102" s="117"/>
      <c r="E102" s="120"/>
      <c r="F102" s="24" t="s">
        <v>85</v>
      </c>
      <c r="G102" s="120"/>
      <c r="H102" s="35" t="s">
        <v>110</v>
      </c>
      <c r="I102" s="41">
        <v>10</v>
      </c>
      <c r="J102" s="41" t="s">
        <v>115</v>
      </c>
      <c r="K102" s="57">
        <v>7</v>
      </c>
      <c r="L102" s="58">
        <v>70</v>
      </c>
      <c r="M102" s="180"/>
    </row>
    <row r="103" spans="1:13" ht="21" thickBot="1" x14ac:dyDescent="0.35">
      <c r="A103" s="132"/>
      <c r="B103" s="134"/>
      <c r="C103" s="136"/>
      <c r="D103" s="118"/>
      <c r="E103" s="121"/>
      <c r="F103" s="25" t="s">
        <v>85</v>
      </c>
      <c r="G103" s="121"/>
      <c r="H103" s="37" t="s">
        <v>111</v>
      </c>
      <c r="I103" s="42">
        <v>20</v>
      </c>
      <c r="J103" s="42" t="s">
        <v>116</v>
      </c>
      <c r="K103" s="61">
        <v>20</v>
      </c>
      <c r="L103" s="62">
        <v>400</v>
      </c>
      <c r="M103" s="180"/>
    </row>
    <row r="104" spans="1:13" x14ac:dyDescent="0.3">
      <c r="A104" s="124" t="s">
        <v>58</v>
      </c>
      <c r="B104" s="124" t="s">
        <v>68</v>
      </c>
      <c r="C104" s="127" t="s">
        <v>69</v>
      </c>
      <c r="D104" s="116" t="s">
        <v>61</v>
      </c>
      <c r="E104" s="119">
        <v>506028399</v>
      </c>
      <c r="F104" s="23" t="s">
        <v>86</v>
      </c>
      <c r="G104" s="119" t="s">
        <v>93</v>
      </c>
      <c r="H104" s="34" t="s">
        <v>94</v>
      </c>
      <c r="I104" s="40">
        <v>300</v>
      </c>
      <c r="J104" s="40" t="s">
        <v>115</v>
      </c>
      <c r="K104" s="78">
        <v>8.75</v>
      </c>
      <c r="L104" s="79">
        <v>2625</v>
      </c>
      <c r="M104" s="180"/>
    </row>
    <row r="105" spans="1:13" ht="20.399999999999999" x14ac:dyDescent="0.3">
      <c r="A105" s="125"/>
      <c r="B105" s="125"/>
      <c r="C105" s="128"/>
      <c r="D105" s="117"/>
      <c r="E105" s="120"/>
      <c r="F105" s="24" t="s">
        <v>86</v>
      </c>
      <c r="G105" s="120"/>
      <c r="H105" s="35" t="s">
        <v>95</v>
      </c>
      <c r="I105" s="41">
        <v>100</v>
      </c>
      <c r="J105" s="41" t="s">
        <v>115</v>
      </c>
      <c r="K105" s="57">
        <v>7.75</v>
      </c>
      <c r="L105" s="58">
        <v>775</v>
      </c>
      <c r="M105" s="180"/>
    </row>
    <row r="106" spans="1:13" ht="20.399999999999999" x14ac:dyDescent="0.3">
      <c r="A106" s="125"/>
      <c r="B106" s="125"/>
      <c r="C106" s="128"/>
      <c r="D106" s="117"/>
      <c r="E106" s="120"/>
      <c r="F106" s="24" t="s">
        <v>86</v>
      </c>
      <c r="G106" s="120" t="s">
        <v>96</v>
      </c>
      <c r="H106" s="35" t="s">
        <v>97</v>
      </c>
      <c r="I106" s="41">
        <v>10</v>
      </c>
      <c r="J106" s="41" t="s">
        <v>115</v>
      </c>
      <c r="K106" s="57">
        <v>5.5</v>
      </c>
      <c r="L106" s="58">
        <v>55</v>
      </c>
      <c r="M106" s="180"/>
    </row>
    <row r="107" spans="1:13" ht="20.399999999999999" x14ac:dyDescent="0.3">
      <c r="A107" s="125"/>
      <c r="B107" s="125"/>
      <c r="C107" s="128"/>
      <c r="D107" s="117"/>
      <c r="E107" s="120"/>
      <c r="F107" s="27" t="s">
        <v>86</v>
      </c>
      <c r="G107" s="120"/>
      <c r="H107" s="36" t="s">
        <v>98</v>
      </c>
      <c r="I107" s="41">
        <v>10</v>
      </c>
      <c r="J107" s="41" t="s">
        <v>115</v>
      </c>
      <c r="K107" s="57">
        <v>13.75</v>
      </c>
      <c r="L107" s="58">
        <v>137.5</v>
      </c>
      <c r="M107" s="180"/>
    </row>
    <row r="108" spans="1:13" ht="20.399999999999999" x14ac:dyDescent="0.3">
      <c r="A108" s="125"/>
      <c r="B108" s="125"/>
      <c r="C108" s="128"/>
      <c r="D108" s="117"/>
      <c r="E108" s="120"/>
      <c r="F108" s="24" t="s">
        <v>86</v>
      </c>
      <c r="G108" s="120"/>
      <c r="H108" s="35" t="s">
        <v>99</v>
      </c>
      <c r="I108" s="41">
        <v>10</v>
      </c>
      <c r="J108" s="41" t="s">
        <v>115</v>
      </c>
      <c r="K108" s="57">
        <v>16.5</v>
      </c>
      <c r="L108" s="58">
        <v>165</v>
      </c>
      <c r="M108" s="180"/>
    </row>
    <row r="109" spans="1:13" ht="20.399999999999999" x14ac:dyDescent="0.3">
      <c r="A109" s="125"/>
      <c r="B109" s="125"/>
      <c r="C109" s="128"/>
      <c r="D109" s="117"/>
      <c r="E109" s="120"/>
      <c r="F109" s="24" t="s">
        <v>86</v>
      </c>
      <c r="G109" s="120"/>
      <c r="H109" s="35" t="s">
        <v>100</v>
      </c>
      <c r="I109" s="41">
        <v>10</v>
      </c>
      <c r="J109" s="41" t="s">
        <v>115</v>
      </c>
      <c r="K109" s="57">
        <v>27.5</v>
      </c>
      <c r="L109" s="58">
        <v>275</v>
      </c>
      <c r="M109" s="180"/>
    </row>
    <row r="110" spans="1:13" ht="20.399999999999999" x14ac:dyDescent="0.3">
      <c r="A110" s="125"/>
      <c r="B110" s="125"/>
      <c r="C110" s="128"/>
      <c r="D110" s="117"/>
      <c r="E110" s="120"/>
      <c r="F110" s="27" t="s">
        <v>86</v>
      </c>
      <c r="G110" s="120"/>
      <c r="H110" s="35" t="s">
        <v>101</v>
      </c>
      <c r="I110" s="41">
        <v>10</v>
      </c>
      <c r="J110" s="41" t="s">
        <v>115</v>
      </c>
      <c r="K110" s="57">
        <v>2.8</v>
      </c>
      <c r="L110" s="58">
        <v>28</v>
      </c>
      <c r="M110" s="180"/>
    </row>
    <row r="111" spans="1:13" ht="20.399999999999999" x14ac:dyDescent="0.3">
      <c r="A111" s="125"/>
      <c r="B111" s="125"/>
      <c r="C111" s="128"/>
      <c r="D111" s="117"/>
      <c r="E111" s="120"/>
      <c r="F111" s="24" t="s">
        <v>86</v>
      </c>
      <c r="G111" s="120"/>
      <c r="H111" s="35" t="s">
        <v>102</v>
      </c>
      <c r="I111" s="41">
        <v>10</v>
      </c>
      <c r="J111" s="41" t="s">
        <v>115</v>
      </c>
      <c r="K111" s="55">
        <v>4.2</v>
      </c>
      <c r="L111" s="56">
        <v>42</v>
      </c>
      <c r="M111" s="180"/>
    </row>
    <row r="112" spans="1:13" ht="20.399999999999999" x14ac:dyDescent="0.3">
      <c r="A112" s="125"/>
      <c r="B112" s="125"/>
      <c r="C112" s="128"/>
      <c r="D112" s="117"/>
      <c r="E112" s="120"/>
      <c r="F112" s="24" t="s">
        <v>86</v>
      </c>
      <c r="G112" s="120"/>
      <c r="H112" s="35" t="s">
        <v>103</v>
      </c>
      <c r="I112" s="41">
        <v>10</v>
      </c>
      <c r="J112" s="41" t="s">
        <v>115</v>
      </c>
      <c r="K112" s="57">
        <v>5.6</v>
      </c>
      <c r="L112" s="58">
        <v>56</v>
      </c>
      <c r="M112" s="180"/>
    </row>
    <row r="113" spans="1:13" ht="20.399999999999999" x14ac:dyDescent="0.3">
      <c r="A113" s="125"/>
      <c r="B113" s="125"/>
      <c r="C113" s="128"/>
      <c r="D113" s="117"/>
      <c r="E113" s="120"/>
      <c r="F113" s="27" t="s">
        <v>86</v>
      </c>
      <c r="G113" s="120"/>
      <c r="H113" s="35" t="s">
        <v>104</v>
      </c>
      <c r="I113" s="41">
        <v>10</v>
      </c>
      <c r="J113" s="41" t="s">
        <v>115</v>
      </c>
      <c r="K113" s="57">
        <v>8.4</v>
      </c>
      <c r="L113" s="58">
        <v>84</v>
      </c>
      <c r="M113" s="180"/>
    </row>
    <row r="114" spans="1:13" ht="20.399999999999999" x14ac:dyDescent="0.3">
      <c r="A114" s="125"/>
      <c r="B114" s="125"/>
      <c r="C114" s="128"/>
      <c r="D114" s="117"/>
      <c r="E114" s="120"/>
      <c r="F114" s="24" t="s">
        <v>86</v>
      </c>
      <c r="G114" s="120"/>
      <c r="H114" s="35" t="s">
        <v>105</v>
      </c>
      <c r="I114" s="41">
        <v>10</v>
      </c>
      <c r="J114" s="41" t="s">
        <v>115</v>
      </c>
      <c r="K114" s="57">
        <v>11.25</v>
      </c>
      <c r="L114" s="58">
        <v>112.5</v>
      </c>
      <c r="M114" s="180"/>
    </row>
    <row r="115" spans="1:13" ht="20.399999999999999" x14ac:dyDescent="0.3">
      <c r="A115" s="125"/>
      <c r="B115" s="125"/>
      <c r="C115" s="128"/>
      <c r="D115" s="117"/>
      <c r="E115" s="120"/>
      <c r="F115" s="24" t="s">
        <v>86</v>
      </c>
      <c r="G115" s="120"/>
      <c r="H115" s="35" t="s">
        <v>106</v>
      </c>
      <c r="I115" s="41">
        <v>10</v>
      </c>
      <c r="J115" s="41" t="s">
        <v>115</v>
      </c>
      <c r="K115" s="57">
        <v>15</v>
      </c>
      <c r="L115" s="58">
        <v>150</v>
      </c>
      <c r="M115" s="180"/>
    </row>
    <row r="116" spans="1:13" ht="30.6" x14ac:dyDescent="0.3">
      <c r="A116" s="125"/>
      <c r="B116" s="125"/>
      <c r="C116" s="128"/>
      <c r="D116" s="117"/>
      <c r="E116" s="120"/>
      <c r="F116" s="27" t="s">
        <v>86</v>
      </c>
      <c r="G116" s="120"/>
      <c r="H116" s="35" t="s">
        <v>107</v>
      </c>
      <c r="I116" s="41">
        <v>10</v>
      </c>
      <c r="J116" s="41" t="s">
        <v>115</v>
      </c>
      <c r="K116" s="57">
        <v>31.25</v>
      </c>
      <c r="L116" s="58">
        <v>312.5</v>
      </c>
      <c r="M116" s="180"/>
    </row>
    <row r="117" spans="1:13" ht="20.399999999999999" x14ac:dyDescent="0.3">
      <c r="A117" s="125"/>
      <c r="B117" s="125"/>
      <c r="C117" s="128"/>
      <c r="D117" s="117"/>
      <c r="E117" s="120"/>
      <c r="F117" s="24" t="s">
        <v>86</v>
      </c>
      <c r="G117" s="120"/>
      <c r="H117" s="35" t="s">
        <v>108</v>
      </c>
      <c r="I117" s="41">
        <v>10</v>
      </c>
      <c r="J117" s="41" t="s">
        <v>115</v>
      </c>
      <c r="K117" s="57">
        <v>62.5</v>
      </c>
      <c r="L117" s="58">
        <v>625</v>
      </c>
      <c r="M117" s="180"/>
    </row>
    <row r="118" spans="1:13" ht="20.399999999999999" x14ac:dyDescent="0.3">
      <c r="A118" s="125"/>
      <c r="B118" s="125"/>
      <c r="C118" s="128"/>
      <c r="D118" s="117"/>
      <c r="E118" s="120"/>
      <c r="F118" s="24" t="s">
        <v>86</v>
      </c>
      <c r="G118" s="120"/>
      <c r="H118" s="35" t="s">
        <v>109</v>
      </c>
      <c r="I118" s="41">
        <v>10</v>
      </c>
      <c r="J118" s="41" t="s">
        <v>115</v>
      </c>
      <c r="K118" s="57">
        <v>6.8</v>
      </c>
      <c r="L118" s="58">
        <v>68</v>
      </c>
      <c r="M118" s="180"/>
    </row>
    <row r="119" spans="1:13" ht="20.399999999999999" x14ac:dyDescent="0.3">
      <c r="A119" s="125"/>
      <c r="B119" s="125"/>
      <c r="C119" s="128"/>
      <c r="D119" s="117"/>
      <c r="E119" s="120"/>
      <c r="F119" s="27" t="s">
        <v>86</v>
      </c>
      <c r="G119" s="120"/>
      <c r="H119" s="35" t="s">
        <v>110</v>
      </c>
      <c r="I119" s="41">
        <v>10</v>
      </c>
      <c r="J119" s="41" t="s">
        <v>115</v>
      </c>
      <c r="K119" s="55">
        <v>9.5</v>
      </c>
      <c r="L119" s="56">
        <v>95</v>
      </c>
      <c r="M119" s="180"/>
    </row>
    <row r="120" spans="1:13" ht="14.4" customHeight="1" thickBot="1" x14ac:dyDescent="0.35">
      <c r="A120" s="125"/>
      <c r="B120" s="125"/>
      <c r="C120" s="128"/>
      <c r="D120" s="118"/>
      <c r="E120" s="121"/>
      <c r="F120" s="25" t="s">
        <v>86</v>
      </c>
      <c r="G120" s="121"/>
      <c r="H120" s="37" t="s">
        <v>111</v>
      </c>
      <c r="I120" s="42">
        <v>20</v>
      </c>
      <c r="J120" s="42" t="s">
        <v>116</v>
      </c>
      <c r="K120" s="80">
        <v>19.5</v>
      </c>
      <c r="L120" s="81">
        <v>390</v>
      </c>
      <c r="M120" s="180"/>
    </row>
    <row r="121" spans="1:13" ht="14.4" customHeight="1" x14ac:dyDescent="0.3">
      <c r="A121" s="125"/>
      <c r="B121" s="125"/>
      <c r="C121" s="129"/>
      <c r="D121" s="123" t="s">
        <v>62</v>
      </c>
      <c r="E121" s="123">
        <v>503718777</v>
      </c>
      <c r="F121" s="27" t="s">
        <v>86</v>
      </c>
      <c r="G121" s="123" t="s">
        <v>93</v>
      </c>
      <c r="H121" s="38" t="s">
        <v>94</v>
      </c>
      <c r="I121" s="43">
        <v>300</v>
      </c>
      <c r="J121" s="43" t="s">
        <v>115</v>
      </c>
      <c r="K121" s="49">
        <v>8</v>
      </c>
      <c r="L121" s="49">
        <v>2400</v>
      </c>
      <c r="M121" s="180"/>
    </row>
    <row r="122" spans="1:13" ht="14.4" customHeight="1" x14ac:dyDescent="0.3">
      <c r="A122" s="125"/>
      <c r="B122" s="125"/>
      <c r="C122" s="129"/>
      <c r="D122" s="120"/>
      <c r="E122" s="120"/>
      <c r="F122" s="27" t="s">
        <v>86</v>
      </c>
      <c r="G122" s="120"/>
      <c r="H122" s="35" t="s">
        <v>95</v>
      </c>
      <c r="I122" s="41">
        <v>100</v>
      </c>
      <c r="J122" s="41" t="s">
        <v>115</v>
      </c>
      <c r="K122" s="49">
        <v>12</v>
      </c>
      <c r="L122" s="49">
        <v>1200</v>
      </c>
      <c r="M122" s="180"/>
    </row>
    <row r="123" spans="1:13" ht="14.4" customHeight="1" x14ac:dyDescent="0.3">
      <c r="A123" s="125"/>
      <c r="B123" s="125"/>
      <c r="C123" s="129"/>
      <c r="D123" s="120"/>
      <c r="E123" s="120"/>
      <c r="F123" s="24" t="s">
        <v>86</v>
      </c>
      <c r="G123" s="120" t="s">
        <v>96</v>
      </c>
      <c r="H123" s="35" t="s">
        <v>97</v>
      </c>
      <c r="I123" s="41">
        <v>10</v>
      </c>
      <c r="J123" s="41" t="s">
        <v>115</v>
      </c>
      <c r="K123" s="49">
        <v>6</v>
      </c>
      <c r="L123" s="49">
        <v>60</v>
      </c>
      <c r="M123" s="180"/>
    </row>
    <row r="124" spans="1:13" ht="27.6" customHeight="1" x14ac:dyDescent="0.3">
      <c r="A124" s="125"/>
      <c r="B124" s="125"/>
      <c r="C124" s="129"/>
      <c r="D124" s="120"/>
      <c r="E124" s="120"/>
      <c r="F124" s="24" t="s">
        <v>86</v>
      </c>
      <c r="G124" s="120"/>
      <c r="H124" s="36" t="s">
        <v>98</v>
      </c>
      <c r="I124" s="41">
        <v>10</v>
      </c>
      <c r="J124" s="41" t="s">
        <v>115</v>
      </c>
      <c r="K124" s="49">
        <v>15</v>
      </c>
      <c r="L124" s="49">
        <v>150</v>
      </c>
      <c r="M124" s="180"/>
    </row>
    <row r="125" spans="1:13" ht="30" customHeight="1" x14ac:dyDescent="0.3">
      <c r="A125" s="125"/>
      <c r="B125" s="125"/>
      <c r="C125" s="129"/>
      <c r="D125" s="120"/>
      <c r="E125" s="120"/>
      <c r="F125" s="27" t="s">
        <v>86</v>
      </c>
      <c r="G125" s="120"/>
      <c r="H125" s="35" t="s">
        <v>99</v>
      </c>
      <c r="I125" s="41">
        <v>10</v>
      </c>
      <c r="J125" s="41" t="s">
        <v>115</v>
      </c>
      <c r="K125" s="49">
        <v>18</v>
      </c>
      <c r="L125" s="49">
        <v>180</v>
      </c>
      <c r="M125" s="180"/>
    </row>
    <row r="126" spans="1:13" ht="20.399999999999999" x14ac:dyDescent="0.3">
      <c r="A126" s="125"/>
      <c r="B126" s="125"/>
      <c r="C126" s="129"/>
      <c r="D126" s="120"/>
      <c r="E126" s="120"/>
      <c r="F126" s="24" t="s">
        <v>86</v>
      </c>
      <c r="G126" s="120"/>
      <c r="H126" s="35" t="s">
        <v>100</v>
      </c>
      <c r="I126" s="41">
        <v>10</v>
      </c>
      <c r="J126" s="41" t="s">
        <v>115</v>
      </c>
      <c r="K126" s="49">
        <v>30</v>
      </c>
      <c r="L126" s="49">
        <v>300</v>
      </c>
      <c r="M126" s="180"/>
    </row>
    <row r="127" spans="1:13" ht="14.4" customHeight="1" x14ac:dyDescent="0.3">
      <c r="A127" s="125"/>
      <c r="B127" s="125"/>
      <c r="C127" s="129"/>
      <c r="D127" s="120"/>
      <c r="E127" s="120"/>
      <c r="F127" s="24" t="s">
        <v>86</v>
      </c>
      <c r="G127" s="120"/>
      <c r="H127" s="35" t="s">
        <v>101</v>
      </c>
      <c r="I127" s="41">
        <v>10</v>
      </c>
      <c r="J127" s="41" t="s">
        <v>115</v>
      </c>
      <c r="K127" s="49">
        <v>5</v>
      </c>
      <c r="L127" s="49">
        <v>50</v>
      </c>
      <c r="M127" s="180"/>
    </row>
    <row r="128" spans="1:13" ht="20.399999999999999" x14ac:dyDescent="0.3">
      <c r="A128" s="125"/>
      <c r="B128" s="125"/>
      <c r="C128" s="129"/>
      <c r="D128" s="120"/>
      <c r="E128" s="120"/>
      <c r="F128" s="27" t="s">
        <v>86</v>
      </c>
      <c r="G128" s="120"/>
      <c r="H128" s="35" t="s">
        <v>102</v>
      </c>
      <c r="I128" s="41">
        <v>10</v>
      </c>
      <c r="J128" s="41" t="s">
        <v>115</v>
      </c>
      <c r="K128" s="49">
        <v>7</v>
      </c>
      <c r="L128" s="49">
        <v>70</v>
      </c>
      <c r="M128" s="180"/>
    </row>
    <row r="129" spans="1:13" ht="20.399999999999999" x14ac:dyDescent="0.3">
      <c r="A129" s="125"/>
      <c r="B129" s="125"/>
      <c r="C129" s="129"/>
      <c r="D129" s="120"/>
      <c r="E129" s="120"/>
      <c r="F129" s="24" t="s">
        <v>86</v>
      </c>
      <c r="G129" s="120"/>
      <c r="H129" s="35" t="s">
        <v>103</v>
      </c>
      <c r="I129" s="41">
        <v>10</v>
      </c>
      <c r="J129" s="41" t="s">
        <v>115</v>
      </c>
      <c r="K129" s="49">
        <v>8</v>
      </c>
      <c r="L129" s="49">
        <v>80</v>
      </c>
      <c r="M129" s="180"/>
    </row>
    <row r="130" spans="1:13" ht="20.399999999999999" x14ac:dyDescent="0.3">
      <c r="A130" s="125"/>
      <c r="B130" s="125"/>
      <c r="C130" s="129"/>
      <c r="D130" s="120"/>
      <c r="E130" s="120"/>
      <c r="F130" s="24" t="s">
        <v>86</v>
      </c>
      <c r="G130" s="120"/>
      <c r="H130" s="35" t="s">
        <v>104</v>
      </c>
      <c r="I130" s="41">
        <v>10</v>
      </c>
      <c r="J130" s="41" t="s">
        <v>115</v>
      </c>
      <c r="K130" s="49">
        <v>12</v>
      </c>
      <c r="L130" s="49">
        <v>120</v>
      </c>
      <c r="M130" s="180"/>
    </row>
    <row r="131" spans="1:13" ht="20.399999999999999" x14ac:dyDescent="0.3">
      <c r="A131" s="125"/>
      <c r="B131" s="125"/>
      <c r="C131" s="129"/>
      <c r="D131" s="120"/>
      <c r="E131" s="120"/>
      <c r="F131" s="27" t="s">
        <v>86</v>
      </c>
      <c r="G131" s="120"/>
      <c r="H131" s="35" t="s">
        <v>105</v>
      </c>
      <c r="I131" s="41">
        <v>10</v>
      </c>
      <c r="J131" s="41" t="s">
        <v>115</v>
      </c>
      <c r="K131" s="49">
        <v>18</v>
      </c>
      <c r="L131" s="49">
        <v>180</v>
      </c>
      <c r="M131" s="180"/>
    </row>
    <row r="132" spans="1:13" ht="20.399999999999999" x14ac:dyDescent="0.3">
      <c r="A132" s="125"/>
      <c r="B132" s="125"/>
      <c r="C132" s="129"/>
      <c r="D132" s="120"/>
      <c r="E132" s="120"/>
      <c r="F132" s="24" t="s">
        <v>86</v>
      </c>
      <c r="G132" s="120"/>
      <c r="H132" s="35" t="s">
        <v>106</v>
      </c>
      <c r="I132" s="41">
        <v>10</v>
      </c>
      <c r="J132" s="41" t="s">
        <v>115</v>
      </c>
      <c r="K132" s="49">
        <v>20</v>
      </c>
      <c r="L132" s="49">
        <v>200</v>
      </c>
      <c r="M132" s="180"/>
    </row>
    <row r="133" spans="1:13" ht="30.6" x14ac:dyDescent="0.3">
      <c r="A133" s="125"/>
      <c r="B133" s="125"/>
      <c r="C133" s="129"/>
      <c r="D133" s="120"/>
      <c r="E133" s="120"/>
      <c r="F133" s="24" t="s">
        <v>86</v>
      </c>
      <c r="G133" s="120"/>
      <c r="H133" s="35" t="s">
        <v>107</v>
      </c>
      <c r="I133" s="41">
        <v>10</v>
      </c>
      <c r="J133" s="41" t="s">
        <v>115</v>
      </c>
      <c r="K133" s="49">
        <v>40</v>
      </c>
      <c r="L133" s="49">
        <v>400</v>
      </c>
      <c r="M133" s="180"/>
    </row>
    <row r="134" spans="1:13" ht="20.399999999999999" x14ac:dyDescent="0.3">
      <c r="A134" s="125"/>
      <c r="B134" s="125"/>
      <c r="C134" s="129"/>
      <c r="D134" s="120"/>
      <c r="E134" s="120"/>
      <c r="F134" s="27" t="s">
        <v>86</v>
      </c>
      <c r="G134" s="120"/>
      <c r="H134" s="35" t="s">
        <v>108</v>
      </c>
      <c r="I134" s="41">
        <v>10</v>
      </c>
      <c r="J134" s="41" t="s">
        <v>115</v>
      </c>
      <c r="K134" s="49">
        <v>75</v>
      </c>
      <c r="L134" s="49">
        <v>750</v>
      </c>
      <c r="M134" s="180"/>
    </row>
    <row r="135" spans="1:13" ht="20.399999999999999" x14ac:dyDescent="0.3">
      <c r="A135" s="125"/>
      <c r="B135" s="125"/>
      <c r="C135" s="129"/>
      <c r="D135" s="120"/>
      <c r="E135" s="120"/>
      <c r="F135" s="24" t="s">
        <v>86</v>
      </c>
      <c r="G135" s="120"/>
      <c r="H135" s="35" t="s">
        <v>109</v>
      </c>
      <c r="I135" s="41">
        <v>10</v>
      </c>
      <c r="J135" s="41" t="s">
        <v>115</v>
      </c>
      <c r="K135" s="49">
        <v>9</v>
      </c>
      <c r="L135" s="49">
        <v>90</v>
      </c>
      <c r="M135" s="180"/>
    </row>
    <row r="136" spans="1:13" ht="20.399999999999999" x14ac:dyDescent="0.3">
      <c r="A136" s="125"/>
      <c r="B136" s="125"/>
      <c r="C136" s="129"/>
      <c r="D136" s="120"/>
      <c r="E136" s="120"/>
      <c r="F136" s="24" t="s">
        <v>86</v>
      </c>
      <c r="G136" s="120"/>
      <c r="H136" s="35" t="s">
        <v>110</v>
      </c>
      <c r="I136" s="41">
        <v>10</v>
      </c>
      <c r="J136" s="41" t="s">
        <v>115</v>
      </c>
      <c r="K136" s="49">
        <v>10</v>
      </c>
      <c r="L136" s="49">
        <v>100</v>
      </c>
      <c r="M136" s="180"/>
    </row>
    <row r="137" spans="1:13" ht="21" thickBot="1" x14ac:dyDescent="0.35">
      <c r="A137" s="125"/>
      <c r="B137" s="125"/>
      <c r="C137" s="129"/>
      <c r="D137" s="120"/>
      <c r="E137" s="120"/>
      <c r="F137" s="27" t="s">
        <v>86</v>
      </c>
      <c r="G137" s="121"/>
      <c r="H137" s="37" t="s">
        <v>111</v>
      </c>
      <c r="I137" s="42">
        <v>20</v>
      </c>
      <c r="J137" s="95" t="s">
        <v>116</v>
      </c>
      <c r="K137" s="49">
        <v>9</v>
      </c>
      <c r="L137" s="49">
        <v>180</v>
      </c>
      <c r="M137" s="180"/>
    </row>
    <row r="138" spans="1:13" x14ac:dyDescent="0.3">
      <c r="A138" s="125"/>
      <c r="B138" s="125"/>
      <c r="C138" s="129"/>
      <c r="D138" s="120" t="s">
        <v>67</v>
      </c>
      <c r="E138" s="120">
        <v>507683803</v>
      </c>
      <c r="F138" s="24" t="s">
        <v>86</v>
      </c>
      <c r="G138" s="119" t="s">
        <v>93</v>
      </c>
      <c r="H138" s="34" t="s">
        <v>94</v>
      </c>
      <c r="I138" s="40">
        <v>300</v>
      </c>
      <c r="J138" s="43" t="s">
        <v>115</v>
      </c>
      <c r="K138" s="57">
        <v>22</v>
      </c>
      <c r="L138" s="58">
        <v>6600</v>
      </c>
      <c r="M138" s="180"/>
    </row>
    <row r="139" spans="1:13" ht="20.399999999999999" x14ac:dyDescent="0.3">
      <c r="A139" s="125"/>
      <c r="B139" s="125"/>
      <c r="C139" s="129"/>
      <c r="D139" s="120"/>
      <c r="E139" s="120"/>
      <c r="F139" s="24" t="s">
        <v>86</v>
      </c>
      <c r="G139" s="120"/>
      <c r="H139" s="35" t="s">
        <v>95</v>
      </c>
      <c r="I139" s="41">
        <v>100</v>
      </c>
      <c r="J139" s="41" t="s">
        <v>115</v>
      </c>
      <c r="K139" s="57">
        <v>25</v>
      </c>
      <c r="L139" s="58">
        <v>2500</v>
      </c>
      <c r="M139" s="180"/>
    </row>
    <row r="140" spans="1:13" ht="20.399999999999999" x14ac:dyDescent="0.3">
      <c r="A140" s="125"/>
      <c r="B140" s="125"/>
      <c r="C140" s="129"/>
      <c r="D140" s="120"/>
      <c r="E140" s="120"/>
      <c r="F140" s="27" t="s">
        <v>86</v>
      </c>
      <c r="G140" s="120" t="s">
        <v>96</v>
      </c>
      <c r="H140" s="35" t="s">
        <v>97</v>
      </c>
      <c r="I140" s="41">
        <v>10</v>
      </c>
      <c r="J140" s="41" t="s">
        <v>115</v>
      </c>
      <c r="K140" s="57">
        <v>14</v>
      </c>
      <c r="L140" s="58">
        <v>140</v>
      </c>
      <c r="M140" s="180"/>
    </row>
    <row r="141" spans="1:13" ht="20.399999999999999" x14ac:dyDescent="0.3">
      <c r="A141" s="125"/>
      <c r="B141" s="125"/>
      <c r="C141" s="129"/>
      <c r="D141" s="120"/>
      <c r="E141" s="120"/>
      <c r="F141" s="24" t="s">
        <v>86</v>
      </c>
      <c r="G141" s="120"/>
      <c r="H141" s="36" t="s">
        <v>98</v>
      </c>
      <c r="I141" s="41">
        <v>10</v>
      </c>
      <c r="J141" s="41" t="s">
        <v>115</v>
      </c>
      <c r="K141" s="55">
        <v>20</v>
      </c>
      <c r="L141" s="56">
        <v>200</v>
      </c>
      <c r="M141" s="180"/>
    </row>
    <row r="142" spans="1:13" ht="20.399999999999999" x14ac:dyDescent="0.3">
      <c r="A142" s="125"/>
      <c r="B142" s="125"/>
      <c r="C142" s="129"/>
      <c r="D142" s="120"/>
      <c r="E142" s="120"/>
      <c r="F142" s="24" t="s">
        <v>86</v>
      </c>
      <c r="G142" s="120"/>
      <c r="H142" s="35" t="s">
        <v>99</v>
      </c>
      <c r="I142" s="41">
        <v>10</v>
      </c>
      <c r="J142" s="41" t="s">
        <v>115</v>
      </c>
      <c r="K142" s="57">
        <v>21</v>
      </c>
      <c r="L142" s="58">
        <v>210</v>
      </c>
      <c r="M142" s="180"/>
    </row>
    <row r="143" spans="1:13" ht="20.399999999999999" x14ac:dyDescent="0.3">
      <c r="A143" s="125"/>
      <c r="B143" s="125"/>
      <c r="C143" s="129"/>
      <c r="D143" s="120"/>
      <c r="E143" s="120"/>
      <c r="F143" s="27" t="s">
        <v>86</v>
      </c>
      <c r="G143" s="120"/>
      <c r="H143" s="35" t="s">
        <v>100</v>
      </c>
      <c r="I143" s="41">
        <v>10</v>
      </c>
      <c r="J143" s="41" t="s">
        <v>115</v>
      </c>
      <c r="K143" s="57">
        <v>32</v>
      </c>
      <c r="L143" s="58">
        <v>320</v>
      </c>
      <c r="M143" s="180"/>
    </row>
    <row r="144" spans="1:13" ht="20.399999999999999" x14ac:dyDescent="0.3">
      <c r="A144" s="125"/>
      <c r="B144" s="125"/>
      <c r="C144" s="129"/>
      <c r="D144" s="120"/>
      <c r="E144" s="120"/>
      <c r="F144" s="24" t="s">
        <v>86</v>
      </c>
      <c r="G144" s="120"/>
      <c r="H144" s="35" t="s">
        <v>101</v>
      </c>
      <c r="I144" s="41">
        <v>10</v>
      </c>
      <c r="J144" s="41" t="s">
        <v>115</v>
      </c>
      <c r="K144" s="55">
        <v>2</v>
      </c>
      <c r="L144" s="56">
        <v>20</v>
      </c>
      <c r="M144" s="180"/>
    </row>
    <row r="145" spans="1:13" ht="20.399999999999999" x14ac:dyDescent="0.3">
      <c r="A145" s="125"/>
      <c r="B145" s="125"/>
      <c r="C145" s="129"/>
      <c r="D145" s="120"/>
      <c r="E145" s="120"/>
      <c r="F145" s="24" t="s">
        <v>86</v>
      </c>
      <c r="G145" s="120"/>
      <c r="H145" s="35" t="s">
        <v>102</v>
      </c>
      <c r="I145" s="41">
        <v>10</v>
      </c>
      <c r="J145" s="41" t="s">
        <v>115</v>
      </c>
      <c r="K145" s="57">
        <v>3</v>
      </c>
      <c r="L145" s="58">
        <v>30</v>
      </c>
      <c r="M145" s="180"/>
    </row>
    <row r="146" spans="1:13" ht="20.399999999999999" x14ac:dyDescent="0.3">
      <c r="A146" s="125"/>
      <c r="B146" s="125"/>
      <c r="C146" s="129"/>
      <c r="D146" s="120"/>
      <c r="E146" s="120"/>
      <c r="F146" s="27" t="s">
        <v>86</v>
      </c>
      <c r="G146" s="120"/>
      <c r="H146" s="35" t="s">
        <v>103</v>
      </c>
      <c r="I146" s="41">
        <v>10</v>
      </c>
      <c r="J146" s="41" t="s">
        <v>115</v>
      </c>
      <c r="K146" s="57">
        <v>5</v>
      </c>
      <c r="L146" s="58">
        <v>50</v>
      </c>
      <c r="M146" s="180"/>
    </row>
    <row r="147" spans="1:13" ht="20.399999999999999" x14ac:dyDescent="0.3">
      <c r="A147" s="125"/>
      <c r="B147" s="125"/>
      <c r="C147" s="129"/>
      <c r="D147" s="120"/>
      <c r="E147" s="120"/>
      <c r="F147" s="24" t="s">
        <v>86</v>
      </c>
      <c r="G147" s="120"/>
      <c r="H147" s="35" t="s">
        <v>104</v>
      </c>
      <c r="I147" s="41">
        <v>10</v>
      </c>
      <c r="J147" s="41" t="s">
        <v>115</v>
      </c>
      <c r="K147" s="57">
        <v>9</v>
      </c>
      <c r="L147" s="58">
        <v>90</v>
      </c>
      <c r="M147" s="180"/>
    </row>
    <row r="148" spans="1:13" ht="20.399999999999999" x14ac:dyDescent="0.3">
      <c r="A148" s="125"/>
      <c r="B148" s="125"/>
      <c r="C148" s="129"/>
      <c r="D148" s="120"/>
      <c r="E148" s="120"/>
      <c r="F148" s="24" t="s">
        <v>86</v>
      </c>
      <c r="G148" s="120"/>
      <c r="H148" s="35" t="s">
        <v>105</v>
      </c>
      <c r="I148" s="41">
        <v>10</v>
      </c>
      <c r="J148" s="41" t="s">
        <v>115</v>
      </c>
      <c r="K148" s="57">
        <v>15</v>
      </c>
      <c r="L148" s="58">
        <v>150</v>
      </c>
      <c r="M148" s="180"/>
    </row>
    <row r="149" spans="1:13" ht="20.399999999999999" x14ac:dyDescent="0.3">
      <c r="A149" s="125"/>
      <c r="B149" s="125"/>
      <c r="C149" s="129"/>
      <c r="D149" s="120"/>
      <c r="E149" s="120"/>
      <c r="F149" s="27" t="s">
        <v>86</v>
      </c>
      <c r="G149" s="120"/>
      <c r="H149" s="35" t="s">
        <v>106</v>
      </c>
      <c r="I149" s="41">
        <v>10</v>
      </c>
      <c r="J149" s="41" t="s">
        <v>115</v>
      </c>
      <c r="K149" s="57">
        <v>18</v>
      </c>
      <c r="L149" s="58">
        <v>180</v>
      </c>
      <c r="M149" s="180"/>
    </row>
    <row r="150" spans="1:13" ht="30.6" x14ac:dyDescent="0.3">
      <c r="A150" s="125"/>
      <c r="B150" s="125"/>
      <c r="C150" s="129"/>
      <c r="D150" s="120"/>
      <c r="E150" s="120"/>
      <c r="F150" s="24" t="s">
        <v>86</v>
      </c>
      <c r="G150" s="120"/>
      <c r="H150" s="35" t="s">
        <v>107</v>
      </c>
      <c r="I150" s="41">
        <v>10</v>
      </c>
      <c r="J150" s="41" t="s">
        <v>115</v>
      </c>
      <c r="K150" s="57">
        <v>38</v>
      </c>
      <c r="L150" s="58">
        <v>380</v>
      </c>
      <c r="M150" s="180"/>
    </row>
    <row r="151" spans="1:13" ht="20.399999999999999" x14ac:dyDescent="0.3">
      <c r="A151" s="125"/>
      <c r="B151" s="125"/>
      <c r="C151" s="129"/>
      <c r="D151" s="120"/>
      <c r="E151" s="120"/>
      <c r="F151" s="24" t="s">
        <v>86</v>
      </c>
      <c r="G151" s="120"/>
      <c r="H151" s="35" t="s">
        <v>108</v>
      </c>
      <c r="I151" s="41">
        <v>10</v>
      </c>
      <c r="J151" s="41" t="s">
        <v>115</v>
      </c>
      <c r="K151" s="57">
        <v>75</v>
      </c>
      <c r="L151" s="58">
        <v>750</v>
      </c>
      <c r="M151" s="180"/>
    </row>
    <row r="152" spans="1:13" ht="20.399999999999999" x14ac:dyDescent="0.3">
      <c r="A152" s="125"/>
      <c r="B152" s="125"/>
      <c r="C152" s="129"/>
      <c r="D152" s="120"/>
      <c r="E152" s="120"/>
      <c r="F152" s="27" t="s">
        <v>86</v>
      </c>
      <c r="G152" s="120"/>
      <c r="H152" s="35" t="s">
        <v>109</v>
      </c>
      <c r="I152" s="41">
        <v>10</v>
      </c>
      <c r="J152" s="41" t="s">
        <v>115</v>
      </c>
      <c r="K152" s="55">
        <v>5</v>
      </c>
      <c r="L152" s="56">
        <v>50</v>
      </c>
      <c r="M152" s="180"/>
    </row>
    <row r="153" spans="1:13" ht="20.399999999999999" x14ac:dyDescent="0.3">
      <c r="A153" s="125"/>
      <c r="B153" s="125"/>
      <c r="C153" s="129"/>
      <c r="D153" s="120"/>
      <c r="E153" s="120"/>
      <c r="F153" s="24" t="s">
        <v>86</v>
      </c>
      <c r="G153" s="120"/>
      <c r="H153" s="35" t="s">
        <v>110</v>
      </c>
      <c r="I153" s="41">
        <v>10</v>
      </c>
      <c r="J153" s="41" t="s">
        <v>115</v>
      </c>
      <c r="K153" s="57">
        <v>7</v>
      </c>
      <c r="L153" s="58">
        <v>70</v>
      </c>
      <c r="M153" s="180"/>
    </row>
    <row r="154" spans="1:13" ht="21" thickBot="1" x14ac:dyDescent="0.35">
      <c r="A154" s="126"/>
      <c r="B154" s="126"/>
      <c r="C154" s="129"/>
      <c r="D154" s="130"/>
      <c r="E154" s="130"/>
      <c r="F154" s="26" t="s">
        <v>86</v>
      </c>
      <c r="G154" s="121"/>
      <c r="H154" s="37" t="s">
        <v>111</v>
      </c>
      <c r="I154" s="42">
        <v>20</v>
      </c>
      <c r="J154" s="95" t="s">
        <v>116</v>
      </c>
      <c r="K154" s="57">
        <v>20</v>
      </c>
      <c r="L154" s="58">
        <v>400</v>
      </c>
      <c r="M154" s="180"/>
    </row>
    <row r="155" spans="1:13" x14ac:dyDescent="0.3">
      <c r="A155" s="169" t="s">
        <v>58</v>
      </c>
      <c r="B155" s="172" t="s">
        <v>70</v>
      </c>
      <c r="C155" s="172" t="s">
        <v>71</v>
      </c>
      <c r="D155" s="116" t="s">
        <v>62</v>
      </c>
      <c r="E155" s="119">
        <v>503718777</v>
      </c>
      <c r="F155" s="23" t="s">
        <v>87</v>
      </c>
      <c r="G155" s="119" t="s">
        <v>93</v>
      </c>
      <c r="H155" s="34" t="s">
        <v>94</v>
      </c>
      <c r="I155" s="40">
        <v>300</v>
      </c>
      <c r="J155" s="40" t="s">
        <v>115</v>
      </c>
      <c r="K155" s="59">
        <v>8</v>
      </c>
      <c r="L155" s="60">
        <v>2400</v>
      </c>
      <c r="M155" s="180"/>
    </row>
    <row r="156" spans="1:13" ht="20.399999999999999" x14ac:dyDescent="0.3">
      <c r="A156" s="170"/>
      <c r="B156" s="173"/>
      <c r="C156" s="173"/>
      <c r="D156" s="117"/>
      <c r="E156" s="120"/>
      <c r="F156" s="24" t="s">
        <v>87</v>
      </c>
      <c r="G156" s="120"/>
      <c r="H156" s="35" t="s">
        <v>95</v>
      </c>
      <c r="I156" s="41">
        <v>100</v>
      </c>
      <c r="J156" s="41" t="s">
        <v>115</v>
      </c>
      <c r="K156" s="57">
        <v>12</v>
      </c>
      <c r="L156" s="58">
        <v>1200</v>
      </c>
      <c r="M156" s="180"/>
    </row>
    <row r="157" spans="1:13" ht="20.399999999999999" x14ac:dyDescent="0.3">
      <c r="A157" s="170"/>
      <c r="B157" s="173"/>
      <c r="C157" s="173"/>
      <c r="D157" s="117"/>
      <c r="E157" s="120"/>
      <c r="F157" s="24" t="s">
        <v>87</v>
      </c>
      <c r="G157" s="120" t="s">
        <v>96</v>
      </c>
      <c r="H157" s="35" t="s">
        <v>97</v>
      </c>
      <c r="I157" s="41">
        <v>10</v>
      </c>
      <c r="J157" s="41" t="s">
        <v>115</v>
      </c>
      <c r="K157" s="57">
        <v>6</v>
      </c>
      <c r="L157" s="58">
        <v>60</v>
      </c>
      <c r="M157" s="180"/>
    </row>
    <row r="158" spans="1:13" ht="20.399999999999999" x14ac:dyDescent="0.3">
      <c r="A158" s="170"/>
      <c r="B158" s="173"/>
      <c r="C158" s="173"/>
      <c r="D158" s="117"/>
      <c r="E158" s="120"/>
      <c r="F158" s="24" t="s">
        <v>87</v>
      </c>
      <c r="G158" s="120"/>
      <c r="H158" s="36" t="s">
        <v>98</v>
      </c>
      <c r="I158" s="41">
        <v>10</v>
      </c>
      <c r="J158" s="41" t="s">
        <v>115</v>
      </c>
      <c r="K158" s="57">
        <v>15</v>
      </c>
      <c r="L158" s="58">
        <v>150</v>
      </c>
      <c r="M158" s="180"/>
    </row>
    <row r="159" spans="1:13" ht="20.399999999999999" x14ac:dyDescent="0.3">
      <c r="A159" s="170"/>
      <c r="B159" s="173"/>
      <c r="C159" s="173"/>
      <c r="D159" s="117"/>
      <c r="E159" s="120"/>
      <c r="F159" s="24" t="s">
        <v>87</v>
      </c>
      <c r="G159" s="120"/>
      <c r="H159" s="35" t="s">
        <v>99</v>
      </c>
      <c r="I159" s="41">
        <v>10</v>
      </c>
      <c r="J159" s="41" t="s">
        <v>115</v>
      </c>
      <c r="K159" s="57">
        <v>18</v>
      </c>
      <c r="L159" s="58">
        <v>180</v>
      </c>
      <c r="M159" s="180"/>
    </row>
    <row r="160" spans="1:13" ht="20.399999999999999" x14ac:dyDescent="0.3">
      <c r="A160" s="170"/>
      <c r="B160" s="173"/>
      <c r="C160" s="173"/>
      <c r="D160" s="117"/>
      <c r="E160" s="120"/>
      <c r="F160" s="24" t="s">
        <v>87</v>
      </c>
      <c r="G160" s="120"/>
      <c r="H160" s="35" t="s">
        <v>100</v>
      </c>
      <c r="I160" s="41">
        <v>10</v>
      </c>
      <c r="J160" s="41" t="s">
        <v>115</v>
      </c>
      <c r="K160" s="57">
        <v>30</v>
      </c>
      <c r="L160" s="58">
        <v>300</v>
      </c>
      <c r="M160" s="180"/>
    </row>
    <row r="161" spans="1:13" ht="20.399999999999999" x14ac:dyDescent="0.3">
      <c r="A161" s="170"/>
      <c r="B161" s="173"/>
      <c r="C161" s="173"/>
      <c r="D161" s="117"/>
      <c r="E161" s="120"/>
      <c r="F161" s="24" t="s">
        <v>87</v>
      </c>
      <c r="G161" s="120"/>
      <c r="H161" s="35" t="s">
        <v>101</v>
      </c>
      <c r="I161" s="41">
        <v>10</v>
      </c>
      <c r="J161" s="41" t="s">
        <v>115</v>
      </c>
      <c r="K161" s="55">
        <v>5</v>
      </c>
      <c r="L161" s="56">
        <v>50</v>
      </c>
      <c r="M161" s="180"/>
    </row>
    <row r="162" spans="1:13" ht="20.399999999999999" x14ac:dyDescent="0.3">
      <c r="A162" s="170"/>
      <c r="B162" s="173"/>
      <c r="C162" s="173"/>
      <c r="D162" s="117"/>
      <c r="E162" s="120"/>
      <c r="F162" s="24" t="s">
        <v>87</v>
      </c>
      <c r="G162" s="120"/>
      <c r="H162" s="35" t="s">
        <v>102</v>
      </c>
      <c r="I162" s="41">
        <v>10</v>
      </c>
      <c r="J162" s="41" t="s">
        <v>115</v>
      </c>
      <c r="K162" s="57">
        <v>7</v>
      </c>
      <c r="L162" s="58">
        <v>70</v>
      </c>
      <c r="M162" s="180"/>
    </row>
    <row r="163" spans="1:13" ht="20.399999999999999" x14ac:dyDescent="0.3">
      <c r="A163" s="170"/>
      <c r="B163" s="173"/>
      <c r="C163" s="173"/>
      <c r="D163" s="117"/>
      <c r="E163" s="120"/>
      <c r="F163" s="24" t="s">
        <v>87</v>
      </c>
      <c r="G163" s="120"/>
      <c r="H163" s="35" t="s">
        <v>103</v>
      </c>
      <c r="I163" s="41">
        <v>10</v>
      </c>
      <c r="J163" s="41" t="s">
        <v>115</v>
      </c>
      <c r="K163" s="57">
        <v>8</v>
      </c>
      <c r="L163" s="58">
        <v>80</v>
      </c>
      <c r="M163" s="180"/>
    </row>
    <row r="164" spans="1:13" ht="20.399999999999999" x14ac:dyDescent="0.3">
      <c r="A164" s="170"/>
      <c r="B164" s="173"/>
      <c r="C164" s="173"/>
      <c r="D164" s="117"/>
      <c r="E164" s="120"/>
      <c r="F164" s="24" t="s">
        <v>87</v>
      </c>
      <c r="G164" s="120"/>
      <c r="H164" s="35" t="s">
        <v>104</v>
      </c>
      <c r="I164" s="41">
        <v>10</v>
      </c>
      <c r="J164" s="41" t="s">
        <v>115</v>
      </c>
      <c r="K164" s="57">
        <v>12</v>
      </c>
      <c r="L164" s="58">
        <v>120</v>
      </c>
      <c r="M164" s="180"/>
    </row>
    <row r="165" spans="1:13" ht="20.399999999999999" x14ac:dyDescent="0.3">
      <c r="A165" s="170"/>
      <c r="B165" s="173"/>
      <c r="C165" s="173"/>
      <c r="D165" s="117"/>
      <c r="E165" s="120"/>
      <c r="F165" s="24" t="s">
        <v>87</v>
      </c>
      <c r="G165" s="120"/>
      <c r="H165" s="35" t="s">
        <v>105</v>
      </c>
      <c r="I165" s="41">
        <v>10</v>
      </c>
      <c r="J165" s="41" t="s">
        <v>115</v>
      </c>
      <c r="K165" s="55">
        <v>18</v>
      </c>
      <c r="L165" s="56">
        <v>180</v>
      </c>
      <c r="M165" s="180"/>
    </row>
    <row r="166" spans="1:13" ht="20.399999999999999" x14ac:dyDescent="0.3">
      <c r="A166" s="170"/>
      <c r="B166" s="173"/>
      <c r="C166" s="173"/>
      <c r="D166" s="117"/>
      <c r="E166" s="120"/>
      <c r="F166" s="24" t="s">
        <v>87</v>
      </c>
      <c r="G166" s="120"/>
      <c r="H166" s="35" t="s">
        <v>106</v>
      </c>
      <c r="I166" s="41">
        <v>10</v>
      </c>
      <c r="J166" s="41" t="s">
        <v>115</v>
      </c>
      <c r="K166" s="57">
        <v>20</v>
      </c>
      <c r="L166" s="58">
        <v>200</v>
      </c>
      <c r="M166" s="180"/>
    </row>
    <row r="167" spans="1:13" ht="30.6" x14ac:dyDescent="0.3">
      <c r="A167" s="170"/>
      <c r="B167" s="173"/>
      <c r="C167" s="173"/>
      <c r="D167" s="117"/>
      <c r="E167" s="120"/>
      <c r="F167" s="24" t="s">
        <v>87</v>
      </c>
      <c r="G167" s="120"/>
      <c r="H167" s="35" t="s">
        <v>107</v>
      </c>
      <c r="I167" s="41">
        <v>10</v>
      </c>
      <c r="J167" s="41" t="s">
        <v>115</v>
      </c>
      <c r="K167" s="57">
        <v>40</v>
      </c>
      <c r="L167" s="58">
        <v>400</v>
      </c>
      <c r="M167" s="180"/>
    </row>
    <row r="168" spans="1:13" ht="20.399999999999999" x14ac:dyDescent="0.3">
      <c r="A168" s="170"/>
      <c r="B168" s="173"/>
      <c r="C168" s="173"/>
      <c r="D168" s="117"/>
      <c r="E168" s="120"/>
      <c r="F168" s="24" t="s">
        <v>87</v>
      </c>
      <c r="G168" s="120"/>
      <c r="H168" s="35" t="s">
        <v>108</v>
      </c>
      <c r="I168" s="41">
        <v>10</v>
      </c>
      <c r="J168" s="41" t="s">
        <v>115</v>
      </c>
      <c r="K168" s="57">
        <v>75</v>
      </c>
      <c r="L168" s="58">
        <v>750</v>
      </c>
      <c r="M168" s="180"/>
    </row>
    <row r="169" spans="1:13" ht="20.399999999999999" x14ac:dyDescent="0.3">
      <c r="A169" s="170"/>
      <c r="B169" s="173"/>
      <c r="C169" s="173"/>
      <c r="D169" s="117"/>
      <c r="E169" s="120"/>
      <c r="F169" s="24" t="s">
        <v>87</v>
      </c>
      <c r="G169" s="120"/>
      <c r="H169" s="35" t="s">
        <v>109</v>
      </c>
      <c r="I169" s="41">
        <v>10</v>
      </c>
      <c r="J169" s="41" t="s">
        <v>115</v>
      </c>
      <c r="K169" s="57">
        <v>9</v>
      </c>
      <c r="L169" s="58">
        <v>90</v>
      </c>
      <c r="M169" s="180"/>
    </row>
    <row r="170" spans="1:13" ht="20.399999999999999" x14ac:dyDescent="0.3">
      <c r="A170" s="170"/>
      <c r="B170" s="173"/>
      <c r="C170" s="173"/>
      <c r="D170" s="117"/>
      <c r="E170" s="120"/>
      <c r="F170" s="24" t="s">
        <v>87</v>
      </c>
      <c r="G170" s="120"/>
      <c r="H170" s="35" t="s">
        <v>110</v>
      </c>
      <c r="I170" s="41">
        <v>10</v>
      </c>
      <c r="J170" s="41" t="s">
        <v>115</v>
      </c>
      <c r="K170" s="57">
        <v>10</v>
      </c>
      <c r="L170" s="58">
        <v>100</v>
      </c>
      <c r="M170" s="180"/>
    </row>
    <row r="171" spans="1:13" ht="21" thickBot="1" x14ac:dyDescent="0.35">
      <c r="A171" s="170"/>
      <c r="B171" s="173"/>
      <c r="C171" s="173"/>
      <c r="D171" s="118"/>
      <c r="E171" s="121"/>
      <c r="F171" s="25" t="s">
        <v>87</v>
      </c>
      <c r="G171" s="121"/>
      <c r="H171" s="37" t="s">
        <v>111</v>
      </c>
      <c r="I171" s="42">
        <v>20</v>
      </c>
      <c r="J171" s="42" t="s">
        <v>116</v>
      </c>
      <c r="K171" s="61">
        <v>9</v>
      </c>
      <c r="L171" s="62">
        <v>180</v>
      </c>
      <c r="M171" s="180"/>
    </row>
    <row r="172" spans="1:13" x14ac:dyDescent="0.3">
      <c r="A172" s="170"/>
      <c r="B172" s="173"/>
      <c r="C172" s="175"/>
      <c r="D172" s="137" t="s">
        <v>61</v>
      </c>
      <c r="E172" s="177">
        <v>506028399</v>
      </c>
      <c r="F172" s="23" t="s">
        <v>87</v>
      </c>
      <c r="G172" s="119" t="s">
        <v>93</v>
      </c>
      <c r="H172" s="34" t="s">
        <v>94</v>
      </c>
      <c r="I172" s="40">
        <v>300</v>
      </c>
      <c r="J172" s="43" t="s">
        <v>115</v>
      </c>
      <c r="K172" s="55">
        <v>9.75</v>
      </c>
      <c r="L172" s="82" t="s">
        <v>118</v>
      </c>
      <c r="M172" s="180"/>
    </row>
    <row r="173" spans="1:13" ht="20.399999999999999" x14ac:dyDescent="0.3">
      <c r="A173" s="170"/>
      <c r="B173" s="173"/>
      <c r="C173" s="175"/>
      <c r="D173" s="138"/>
      <c r="E173" s="178"/>
      <c r="F173" s="24" t="s">
        <v>87</v>
      </c>
      <c r="G173" s="120"/>
      <c r="H173" s="35" t="s">
        <v>95</v>
      </c>
      <c r="I173" s="41">
        <v>100</v>
      </c>
      <c r="J173" s="41" t="s">
        <v>115</v>
      </c>
      <c r="K173" s="57">
        <v>8.75</v>
      </c>
      <c r="L173" s="58">
        <v>875</v>
      </c>
      <c r="M173" s="180"/>
    </row>
    <row r="174" spans="1:13" ht="20.399999999999999" x14ac:dyDescent="0.3">
      <c r="A174" s="170"/>
      <c r="B174" s="173"/>
      <c r="C174" s="175"/>
      <c r="D174" s="138"/>
      <c r="E174" s="178"/>
      <c r="F174" s="24" t="s">
        <v>87</v>
      </c>
      <c r="G174" s="120" t="s">
        <v>96</v>
      </c>
      <c r="H174" s="35" t="s">
        <v>97</v>
      </c>
      <c r="I174" s="41">
        <v>10</v>
      </c>
      <c r="J174" s="41" t="s">
        <v>115</v>
      </c>
      <c r="K174" s="57">
        <v>5.5</v>
      </c>
      <c r="L174" s="58">
        <v>55</v>
      </c>
      <c r="M174" s="180"/>
    </row>
    <row r="175" spans="1:13" ht="20.399999999999999" x14ac:dyDescent="0.3">
      <c r="A175" s="170"/>
      <c r="B175" s="173"/>
      <c r="C175" s="175"/>
      <c r="D175" s="138"/>
      <c r="E175" s="178"/>
      <c r="F175" s="24" t="s">
        <v>87</v>
      </c>
      <c r="G175" s="120"/>
      <c r="H175" s="36" t="s">
        <v>98</v>
      </c>
      <c r="I175" s="41">
        <v>10</v>
      </c>
      <c r="J175" s="41" t="s">
        <v>115</v>
      </c>
      <c r="K175" s="57">
        <v>13.75</v>
      </c>
      <c r="L175" s="58">
        <v>137.5</v>
      </c>
      <c r="M175" s="180"/>
    </row>
    <row r="176" spans="1:13" ht="20.399999999999999" x14ac:dyDescent="0.3">
      <c r="A176" s="170"/>
      <c r="B176" s="173"/>
      <c r="C176" s="175"/>
      <c r="D176" s="138"/>
      <c r="E176" s="178"/>
      <c r="F176" s="24" t="s">
        <v>87</v>
      </c>
      <c r="G176" s="120"/>
      <c r="H176" s="35" t="s">
        <v>99</v>
      </c>
      <c r="I176" s="41">
        <v>10</v>
      </c>
      <c r="J176" s="41" t="s">
        <v>115</v>
      </c>
      <c r="K176" s="83">
        <v>16.5</v>
      </c>
      <c r="L176" s="84">
        <v>165</v>
      </c>
      <c r="M176" s="180"/>
    </row>
    <row r="177" spans="1:13" ht="20.399999999999999" x14ac:dyDescent="0.3">
      <c r="A177" s="170"/>
      <c r="B177" s="173"/>
      <c r="C177" s="175"/>
      <c r="D177" s="138"/>
      <c r="E177" s="178"/>
      <c r="F177" s="24" t="s">
        <v>87</v>
      </c>
      <c r="G177" s="120"/>
      <c r="H177" s="35" t="s">
        <v>100</v>
      </c>
      <c r="I177" s="41">
        <v>10</v>
      </c>
      <c r="J177" s="41" t="s">
        <v>115</v>
      </c>
      <c r="K177" s="57">
        <v>27.5</v>
      </c>
      <c r="L177" s="58">
        <v>275</v>
      </c>
      <c r="M177" s="180"/>
    </row>
    <row r="178" spans="1:13" ht="20.399999999999999" x14ac:dyDescent="0.3">
      <c r="A178" s="170"/>
      <c r="B178" s="173"/>
      <c r="C178" s="175"/>
      <c r="D178" s="138"/>
      <c r="E178" s="178"/>
      <c r="F178" s="24" t="s">
        <v>87</v>
      </c>
      <c r="G178" s="120"/>
      <c r="H178" s="35" t="s">
        <v>101</v>
      </c>
      <c r="I178" s="41">
        <v>10</v>
      </c>
      <c r="J178" s="41" t="s">
        <v>115</v>
      </c>
      <c r="K178" s="55">
        <v>2.8</v>
      </c>
      <c r="L178" s="56">
        <v>28</v>
      </c>
      <c r="M178" s="180"/>
    </row>
    <row r="179" spans="1:13" ht="20.399999999999999" x14ac:dyDescent="0.3">
      <c r="A179" s="170"/>
      <c r="B179" s="173"/>
      <c r="C179" s="175"/>
      <c r="D179" s="138"/>
      <c r="E179" s="178"/>
      <c r="F179" s="24" t="s">
        <v>87</v>
      </c>
      <c r="G179" s="120"/>
      <c r="H179" s="35" t="s">
        <v>102</v>
      </c>
      <c r="I179" s="41">
        <v>10</v>
      </c>
      <c r="J179" s="41" t="s">
        <v>115</v>
      </c>
      <c r="K179" s="55">
        <v>4.2</v>
      </c>
      <c r="L179" s="56">
        <v>42</v>
      </c>
      <c r="M179" s="180"/>
    </row>
    <row r="180" spans="1:13" ht="20.399999999999999" x14ac:dyDescent="0.3">
      <c r="A180" s="170"/>
      <c r="B180" s="173"/>
      <c r="C180" s="175"/>
      <c r="D180" s="138"/>
      <c r="E180" s="178"/>
      <c r="F180" s="24" t="s">
        <v>87</v>
      </c>
      <c r="G180" s="120"/>
      <c r="H180" s="35" t="s">
        <v>103</v>
      </c>
      <c r="I180" s="41">
        <v>10</v>
      </c>
      <c r="J180" s="41" t="s">
        <v>115</v>
      </c>
      <c r="K180" s="57">
        <v>5.6</v>
      </c>
      <c r="L180" s="58">
        <v>56</v>
      </c>
      <c r="M180" s="180"/>
    </row>
    <row r="181" spans="1:13" ht="20.399999999999999" x14ac:dyDescent="0.3">
      <c r="A181" s="170"/>
      <c r="B181" s="173"/>
      <c r="C181" s="175"/>
      <c r="D181" s="138"/>
      <c r="E181" s="178"/>
      <c r="F181" s="24" t="s">
        <v>87</v>
      </c>
      <c r="G181" s="120"/>
      <c r="H181" s="35" t="s">
        <v>104</v>
      </c>
      <c r="I181" s="41">
        <v>10</v>
      </c>
      <c r="J181" s="41" t="s">
        <v>115</v>
      </c>
      <c r="K181" s="57">
        <v>8.4</v>
      </c>
      <c r="L181" s="58">
        <v>84</v>
      </c>
      <c r="M181" s="180"/>
    </row>
    <row r="182" spans="1:13" ht="20.399999999999999" x14ac:dyDescent="0.3">
      <c r="A182" s="170"/>
      <c r="B182" s="173"/>
      <c r="C182" s="175"/>
      <c r="D182" s="138"/>
      <c r="E182" s="178"/>
      <c r="F182" s="24" t="s">
        <v>87</v>
      </c>
      <c r="G182" s="120"/>
      <c r="H182" s="35" t="s">
        <v>105</v>
      </c>
      <c r="I182" s="41">
        <v>10</v>
      </c>
      <c r="J182" s="41" t="s">
        <v>115</v>
      </c>
      <c r="K182" s="57">
        <v>11.25</v>
      </c>
      <c r="L182" s="58">
        <v>112.5</v>
      </c>
      <c r="M182" s="180"/>
    </row>
    <row r="183" spans="1:13" ht="20.399999999999999" x14ac:dyDescent="0.3">
      <c r="A183" s="170"/>
      <c r="B183" s="173"/>
      <c r="C183" s="175"/>
      <c r="D183" s="138"/>
      <c r="E183" s="178"/>
      <c r="F183" s="24" t="s">
        <v>87</v>
      </c>
      <c r="G183" s="120"/>
      <c r="H183" s="35" t="s">
        <v>106</v>
      </c>
      <c r="I183" s="41">
        <v>10</v>
      </c>
      <c r="J183" s="41" t="s">
        <v>115</v>
      </c>
      <c r="K183" s="57">
        <v>15</v>
      </c>
      <c r="L183" s="58">
        <v>150</v>
      </c>
      <c r="M183" s="180"/>
    </row>
    <row r="184" spans="1:13" ht="30.6" x14ac:dyDescent="0.3">
      <c r="A184" s="170"/>
      <c r="B184" s="173"/>
      <c r="C184" s="175"/>
      <c r="D184" s="138"/>
      <c r="E184" s="178"/>
      <c r="F184" s="24" t="s">
        <v>87</v>
      </c>
      <c r="G184" s="120"/>
      <c r="H184" s="35" t="s">
        <v>107</v>
      </c>
      <c r="I184" s="41">
        <v>10</v>
      </c>
      <c r="J184" s="41" t="s">
        <v>115</v>
      </c>
      <c r="K184" s="57">
        <v>31.25</v>
      </c>
      <c r="L184" s="58">
        <v>312.5</v>
      </c>
      <c r="M184" s="180"/>
    </row>
    <row r="185" spans="1:13" ht="20.399999999999999" x14ac:dyDescent="0.3">
      <c r="A185" s="170"/>
      <c r="B185" s="173"/>
      <c r="C185" s="175"/>
      <c r="D185" s="138"/>
      <c r="E185" s="178"/>
      <c r="F185" s="24" t="s">
        <v>87</v>
      </c>
      <c r="G185" s="120"/>
      <c r="H185" s="35" t="s">
        <v>108</v>
      </c>
      <c r="I185" s="41">
        <v>10</v>
      </c>
      <c r="J185" s="41" t="s">
        <v>115</v>
      </c>
      <c r="K185" s="57">
        <v>62.5</v>
      </c>
      <c r="L185" s="58">
        <v>625</v>
      </c>
      <c r="M185" s="180"/>
    </row>
    <row r="186" spans="1:13" ht="20.399999999999999" x14ac:dyDescent="0.3">
      <c r="A186" s="170"/>
      <c r="B186" s="173"/>
      <c r="C186" s="175"/>
      <c r="D186" s="138"/>
      <c r="E186" s="178"/>
      <c r="F186" s="24" t="s">
        <v>87</v>
      </c>
      <c r="G186" s="120"/>
      <c r="H186" s="35" t="s">
        <v>109</v>
      </c>
      <c r="I186" s="41">
        <v>10</v>
      </c>
      <c r="J186" s="41" t="s">
        <v>115</v>
      </c>
      <c r="K186" s="85">
        <v>6.8</v>
      </c>
      <c r="L186" s="86">
        <v>68</v>
      </c>
      <c r="M186" s="180"/>
    </row>
    <row r="187" spans="1:13" ht="20.399999999999999" x14ac:dyDescent="0.3">
      <c r="A187" s="170"/>
      <c r="B187" s="173"/>
      <c r="C187" s="175"/>
      <c r="D187" s="138"/>
      <c r="E187" s="178"/>
      <c r="F187" s="24" t="s">
        <v>87</v>
      </c>
      <c r="G187" s="120"/>
      <c r="H187" s="35" t="s">
        <v>110</v>
      </c>
      <c r="I187" s="41">
        <v>10</v>
      </c>
      <c r="J187" s="41" t="s">
        <v>115</v>
      </c>
      <c r="K187" s="57">
        <v>9.5</v>
      </c>
      <c r="L187" s="58">
        <v>95</v>
      </c>
      <c r="M187" s="180"/>
    </row>
    <row r="188" spans="1:13" ht="21" thickBot="1" x14ac:dyDescent="0.35">
      <c r="A188" s="170"/>
      <c r="B188" s="173"/>
      <c r="C188" s="175"/>
      <c r="D188" s="138"/>
      <c r="E188" s="178"/>
      <c r="F188" s="26" t="s">
        <v>87</v>
      </c>
      <c r="G188" s="130"/>
      <c r="H188" s="39" t="s">
        <v>111</v>
      </c>
      <c r="I188" s="44">
        <v>20</v>
      </c>
      <c r="J188" s="44" t="s">
        <v>116</v>
      </c>
      <c r="K188" s="87">
        <v>19.5</v>
      </c>
      <c r="L188" s="88">
        <v>390</v>
      </c>
      <c r="M188" s="180"/>
    </row>
    <row r="189" spans="1:13" x14ac:dyDescent="0.3">
      <c r="A189" s="170"/>
      <c r="B189" s="173"/>
      <c r="C189" s="175"/>
      <c r="D189" s="116" t="s">
        <v>67</v>
      </c>
      <c r="E189" s="119">
        <v>507683803</v>
      </c>
      <c r="F189" s="23" t="s">
        <v>87</v>
      </c>
      <c r="G189" s="119" t="s">
        <v>93</v>
      </c>
      <c r="H189" s="34" t="s">
        <v>94</v>
      </c>
      <c r="I189" s="40">
        <v>300</v>
      </c>
      <c r="J189" s="40" t="s">
        <v>115</v>
      </c>
      <c r="K189" s="59">
        <v>22</v>
      </c>
      <c r="L189" s="60">
        <v>6600</v>
      </c>
      <c r="M189" s="180"/>
    </row>
    <row r="190" spans="1:13" ht="20.399999999999999" x14ac:dyDescent="0.3">
      <c r="A190" s="170"/>
      <c r="B190" s="173"/>
      <c r="C190" s="175"/>
      <c r="D190" s="117"/>
      <c r="E190" s="120"/>
      <c r="F190" s="24" t="s">
        <v>87</v>
      </c>
      <c r="G190" s="120"/>
      <c r="H190" s="35" t="s">
        <v>95</v>
      </c>
      <c r="I190" s="41">
        <v>100</v>
      </c>
      <c r="J190" s="41" t="s">
        <v>115</v>
      </c>
      <c r="K190" s="57">
        <v>25</v>
      </c>
      <c r="L190" s="58">
        <v>2500</v>
      </c>
      <c r="M190" s="180"/>
    </row>
    <row r="191" spans="1:13" ht="20.399999999999999" x14ac:dyDescent="0.3">
      <c r="A191" s="170"/>
      <c r="B191" s="173"/>
      <c r="C191" s="175"/>
      <c r="D191" s="117"/>
      <c r="E191" s="120"/>
      <c r="F191" s="24" t="s">
        <v>87</v>
      </c>
      <c r="G191" s="120" t="s">
        <v>96</v>
      </c>
      <c r="H191" s="35" t="s">
        <v>97</v>
      </c>
      <c r="I191" s="41">
        <v>10</v>
      </c>
      <c r="J191" s="41" t="s">
        <v>115</v>
      </c>
      <c r="K191" s="55">
        <v>14</v>
      </c>
      <c r="L191" s="56">
        <v>140</v>
      </c>
      <c r="M191" s="180"/>
    </row>
    <row r="192" spans="1:13" ht="20.399999999999999" x14ac:dyDescent="0.3">
      <c r="A192" s="170"/>
      <c r="B192" s="173"/>
      <c r="C192" s="175"/>
      <c r="D192" s="117"/>
      <c r="E192" s="120"/>
      <c r="F192" s="24" t="s">
        <v>87</v>
      </c>
      <c r="G192" s="120"/>
      <c r="H192" s="36" t="s">
        <v>98</v>
      </c>
      <c r="I192" s="41">
        <v>10</v>
      </c>
      <c r="J192" s="41" t="s">
        <v>115</v>
      </c>
      <c r="K192" s="57">
        <v>20</v>
      </c>
      <c r="L192" s="58">
        <v>200</v>
      </c>
      <c r="M192" s="180"/>
    </row>
    <row r="193" spans="1:13" ht="20.399999999999999" x14ac:dyDescent="0.3">
      <c r="A193" s="170"/>
      <c r="B193" s="173"/>
      <c r="C193" s="175"/>
      <c r="D193" s="117"/>
      <c r="E193" s="120"/>
      <c r="F193" s="24" t="s">
        <v>87</v>
      </c>
      <c r="G193" s="120"/>
      <c r="H193" s="35" t="s">
        <v>99</v>
      </c>
      <c r="I193" s="41">
        <v>10</v>
      </c>
      <c r="J193" s="41" t="s">
        <v>115</v>
      </c>
      <c r="K193" s="55">
        <v>21</v>
      </c>
      <c r="L193" s="56">
        <v>210</v>
      </c>
      <c r="M193" s="180"/>
    </row>
    <row r="194" spans="1:13" ht="20.399999999999999" x14ac:dyDescent="0.3">
      <c r="A194" s="170"/>
      <c r="B194" s="173"/>
      <c r="C194" s="175"/>
      <c r="D194" s="117"/>
      <c r="E194" s="120"/>
      <c r="F194" s="24" t="s">
        <v>87</v>
      </c>
      <c r="G194" s="120"/>
      <c r="H194" s="35" t="s">
        <v>100</v>
      </c>
      <c r="I194" s="41">
        <v>10</v>
      </c>
      <c r="J194" s="41" t="s">
        <v>115</v>
      </c>
      <c r="K194" s="57">
        <v>32</v>
      </c>
      <c r="L194" s="58">
        <v>320</v>
      </c>
      <c r="M194" s="180"/>
    </row>
    <row r="195" spans="1:13" ht="20.399999999999999" x14ac:dyDescent="0.3">
      <c r="A195" s="170"/>
      <c r="B195" s="173"/>
      <c r="C195" s="175"/>
      <c r="D195" s="117"/>
      <c r="E195" s="120"/>
      <c r="F195" s="24" t="s">
        <v>87</v>
      </c>
      <c r="G195" s="120"/>
      <c r="H195" s="35" t="s">
        <v>101</v>
      </c>
      <c r="I195" s="41">
        <v>10</v>
      </c>
      <c r="J195" s="41" t="s">
        <v>115</v>
      </c>
      <c r="K195" s="57">
        <v>2</v>
      </c>
      <c r="L195" s="58">
        <v>20</v>
      </c>
      <c r="M195" s="180"/>
    </row>
    <row r="196" spans="1:13" ht="20.399999999999999" x14ac:dyDescent="0.3">
      <c r="A196" s="170"/>
      <c r="B196" s="173"/>
      <c r="C196" s="175"/>
      <c r="D196" s="117"/>
      <c r="E196" s="120"/>
      <c r="F196" s="24" t="s">
        <v>87</v>
      </c>
      <c r="G196" s="120"/>
      <c r="H196" s="35" t="s">
        <v>102</v>
      </c>
      <c r="I196" s="41">
        <v>10</v>
      </c>
      <c r="J196" s="41" t="s">
        <v>115</v>
      </c>
      <c r="K196" s="57">
        <v>3</v>
      </c>
      <c r="L196" s="58">
        <v>30</v>
      </c>
      <c r="M196" s="180"/>
    </row>
    <row r="197" spans="1:13" ht="20.399999999999999" x14ac:dyDescent="0.3">
      <c r="A197" s="170"/>
      <c r="B197" s="173"/>
      <c r="C197" s="175"/>
      <c r="D197" s="117"/>
      <c r="E197" s="120"/>
      <c r="F197" s="24" t="s">
        <v>87</v>
      </c>
      <c r="G197" s="120"/>
      <c r="H197" s="35" t="s">
        <v>103</v>
      </c>
      <c r="I197" s="41">
        <v>10</v>
      </c>
      <c r="J197" s="41" t="s">
        <v>115</v>
      </c>
      <c r="K197" s="57">
        <v>5</v>
      </c>
      <c r="L197" s="58">
        <v>50</v>
      </c>
      <c r="M197" s="180"/>
    </row>
    <row r="198" spans="1:13" ht="20.399999999999999" x14ac:dyDescent="0.3">
      <c r="A198" s="170"/>
      <c r="B198" s="173"/>
      <c r="C198" s="175"/>
      <c r="D198" s="117"/>
      <c r="E198" s="120"/>
      <c r="F198" s="24" t="s">
        <v>87</v>
      </c>
      <c r="G198" s="120"/>
      <c r="H198" s="35" t="s">
        <v>104</v>
      </c>
      <c r="I198" s="41">
        <v>10</v>
      </c>
      <c r="J198" s="41" t="s">
        <v>115</v>
      </c>
      <c r="K198" s="57">
        <v>9</v>
      </c>
      <c r="L198" s="58">
        <v>90</v>
      </c>
      <c r="M198" s="180"/>
    </row>
    <row r="199" spans="1:13" ht="20.399999999999999" x14ac:dyDescent="0.3">
      <c r="A199" s="170"/>
      <c r="B199" s="173"/>
      <c r="C199" s="175"/>
      <c r="D199" s="117"/>
      <c r="E199" s="120"/>
      <c r="F199" s="24" t="s">
        <v>87</v>
      </c>
      <c r="G199" s="120"/>
      <c r="H199" s="35" t="s">
        <v>105</v>
      </c>
      <c r="I199" s="41">
        <v>10</v>
      </c>
      <c r="J199" s="41" t="s">
        <v>115</v>
      </c>
      <c r="K199" s="55">
        <v>15</v>
      </c>
      <c r="L199" s="56">
        <v>150</v>
      </c>
      <c r="M199" s="180"/>
    </row>
    <row r="200" spans="1:13" ht="20.399999999999999" x14ac:dyDescent="0.3">
      <c r="A200" s="170"/>
      <c r="B200" s="173"/>
      <c r="C200" s="175"/>
      <c r="D200" s="117"/>
      <c r="E200" s="120"/>
      <c r="F200" s="24" t="s">
        <v>87</v>
      </c>
      <c r="G200" s="120"/>
      <c r="H200" s="35" t="s">
        <v>106</v>
      </c>
      <c r="I200" s="41">
        <v>10</v>
      </c>
      <c r="J200" s="41" t="s">
        <v>115</v>
      </c>
      <c r="K200" s="57">
        <v>18</v>
      </c>
      <c r="L200" s="58">
        <v>180</v>
      </c>
      <c r="M200" s="180"/>
    </row>
    <row r="201" spans="1:13" ht="30.6" x14ac:dyDescent="0.3">
      <c r="A201" s="170"/>
      <c r="B201" s="173"/>
      <c r="C201" s="175"/>
      <c r="D201" s="117"/>
      <c r="E201" s="120"/>
      <c r="F201" s="24" t="s">
        <v>87</v>
      </c>
      <c r="G201" s="120"/>
      <c r="H201" s="35" t="s">
        <v>107</v>
      </c>
      <c r="I201" s="41">
        <v>10</v>
      </c>
      <c r="J201" s="41" t="s">
        <v>115</v>
      </c>
      <c r="K201" s="57">
        <v>36</v>
      </c>
      <c r="L201" s="58">
        <v>380</v>
      </c>
      <c r="M201" s="180"/>
    </row>
    <row r="202" spans="1:13" ht="20.399999999999999" x14ac:dyDescent="0.3">
      <c r="A202" s="170"/>
      <c r="B202" s="173"/>
      <c r="C202" s="175"/>
      <c r="D202" s="117"/>
      <c r="E202" s="120"/>
      <c r="F202" s="24" t="s">
        <v>87</v>
      </c>
      <c r="G202" s="120"/>
      <c r="H202" s="35" t="s">
        <v>108</v>
      </c>
      <c r="I202" s="41">
        <v>10</v>
      </c>
      <c r="J202" s="41" t="s">
        <v>115</v>
      </c>
      <c r="K202" s="55">
        <v>75</v>
      </c>
      <c r="L202" s="56">
        <v>750</v>
      </c>
      <c r="M202" s="180"/>
    </row>
    <row r="203" spans="1:13" ht="20.399999999999999" x14ac:dyDescent="0.3">
      <c r="A203" s="170"/>
      <c r="B203" s="173"/>
      <c r="C203" s="175"/>
      <c r="D203" s="117"/>
      <c r="E203" s="120"/>
      <c r="F203" s="24" t="s">
        <v>87</v>
      </c>
      <c r="G203" s="120"/>
      <c r="H203" s="35" t="s">
        <v>109</v>
      </c>
      <c r="I203" s="41">
        <v>10</v>
      </c>
      <c r="J203" s="41" t="s">
        <v>115</v>
      </c>
      <c r="K203" s="57">
        <v>5</v>
      </c>
      <c r="L203" s="58">
        <v>50</v>
      </c>
      <c r="M203" s="180"/>
    </row>
    <row r="204" spans="1:13" ht="20.399999999999999" x14ac:dyDescent="0.3">
      <c r="A204" s="170"/>
      <c r="B204" s="173"/>
      <c r="C204" s="175"/>
      <c r="D204" s="117"/>
      <c r="E204" s="120"/>
      <c r="F204" s="24" t="s">
        <v>87</v>
      </c>
      <c r="G204" s="120"/>
      <c r="H204" s="35" t="s">
        <v>110</v>
      </c>
      <c r="I204" s="41">
        <v>10</v>
      </c>
      <c r="J204" s="41" t="s">
        <v>115</v>
      </c>
      <c r="K204" s="55">
        <v>7</v>
      </c>
      <c r="L204" s="56">
        <v>70</v>
      </c>
      <c r="M204" s="180"/>
    </row>
    <row r="205" spans="1:13" ht="21" thickBot="1" x14ac:dyDescent="0.35">
      <c r="A205" s="171"/>
      <c r="B205" s="174"/>
      <c r="C205" s="176"/>
      <c r="D205" s="118"/>
      <c r="E205" s="121"/>
      <c r="F205" s="25" t="s">
        <v>87</v>
      </c>
      <c r="G205" s="121"/>
      <c r="H205" s="37" t="s">
        <v>111</v>
      </c>
      <c r="I205" s="42">
        <v>20</v>
      </c>
      <c r="J205" s="42" t="s">
        <v>116</v>
      </c>
      <c r="K205" s="80">
        <v>20</v>
      </c>
      <c r="L205" s="81">
        <v>400</v>
      </c>
      <c r="M205" s="180"/>
    </row>
    <row r="206" spans="1:13" x14ac:dyDescent="0.3">
      <c r="A206" s="145" t="s">
        <v>58</v>
      </c>
      <c r="B206" s="145" t="s">
        <v>72</v>
      </c>
      <c r="C206" s="147" t="s">
        <v>73</v>
      </c>
      <c r="D206" s="116" t="s">
        <v>67</v>
      </c>
      <c r="E206" s="119">
        <v>507683803</v>
      </c>
      <c r="F206" s="23" t="s">
        <v>88</v>
      </c>
      <c r="G206" s="119" t="s">
        <v>93</v>
      </c>
      <c r="H206" s="34" t="s">
        <v>94</v>
      </c>
      <c r="I206" s="40">
        <v>300</v>
      </c>
      <c r="J206" s="40" t="s">
        <v>115</v>
      </c>
      <c r="K206" s="59">
        <v>22</v>
      </c>
      <c r="L206" s="60">
        <v>6600</v>
      </c>
      <c r="M206" s="180"/>
    </row>
    <row r="207" spans="1:13" ht="20.399999999999999" x14ac:dyDescent="0.3">
      <c r="A207" s="146"/>
      <c r="B207" s="146"/>
      <c r="C207" s="148"/>
      <c r="D207" s="117"/>
      <c r="E207" s="120"/>
      <c r="F207" s="24" t="s">
        <v>88</v>
      </c>
      <c r="G207" s="120"/>
      <c r="H207" s="35" t="s">
        <v>95</v>
      </c>
      <c r="I207" s="41">
        <v>100</v>
      </c>
      <c r="J207" s="41" t="s">
        <v>115</v>
      </c>
      <c r="K207" s="57">
        <v>25</v>
      </c>
      <c r="L207" s="58">
        <v>2500</v>
      </c>
      <c r="M207" s="180"/>
    </row>
    <row r="208" spans="1:13" ht="20.399999999999999" x14ac:dyDescent="0.3">
      <c r="A208" s="146"/>
      <c r="B208" s="146"/>
      <c r="C208" s="148"/>
      <c r="D208" s="117"/>
      <c r="E208" s="120"/>
      <c r="F208" s="24" t="s">
        <v>88</v>
      </c>
      <c r="G208" s="120" t="s">
        <v>96</v>
      </c>
      <c r="H208" s="35" t="s">
        <v>97</v>
      </c>
      <c r="I208" s="41">
        <v>10</v>
      </c>
      <c r="J208" s="41" t="s">
        <v>115</v>
      </c>
      <c r="K208" s="57">
        <v>14</v>
      </c>
      <c r="L208" s="58">
        <v>140</v>
      </c>
      <c r="M208" s="180"/>
    </row>
    <row r="209" spans="1:13" ht="20.399999999999999" x14ac:dyDescent="0.3">
      <c r="A209" s="146"/>
      <c r="B209" s="146"/>
      <c r="C209" s="148"/>
      <c r="D209" s="117"/>
      <c r="E209" s="120"/>
      <c r="F209" s="24" t="s">
        <v>88</v>
      </c>
      <c r="G209" s="120"/>
      <c r="H209" s="36" t="s">
        <v>98</v>
      </c>
      <c r="I209" s="41">
        <v>10</v>
      </c>
      <c r="J209" s="41" t="s">
        <v>115</v>
      </c>
      <c r="K209" s="57">
        <v>20</v>
      </c>
      <c r="L209" s="58">
        <v>200</v>
      </c>
      <c r="M209" s="180"/>
    </row>
    <row r="210" spans="1:13" ht="20.399999999999999" x14ac:dyDescent="0.3">
      <c r="A210" s="146"/>
      <c r="B210" s="146"/>
      <c r="C210" s="148"/>
      <c r="D210" s="117"/>
      <c r="E210" s="120"/>
      <c r="F210" s="24" t="s">
        <v>88</v>
      </c>
      <c r="G210" s="120"/>
      <c r="H210" s="35" t="s">
        <v>99</v>
      </c>
      <c r="I210" s="41">
        <v>10</v>
      </c>
      <c r="J210" s="41" t="s">
        <v>115</v>
      </c>
      <c r="K210" s="55">
        <v>21</v>
      </c>
      <c r="L210" s="56">
        <v>210</v>
      </c>
      <c r="M210" s="180"/>
    </row>
    <row r="211" spans="1:13" ht="20.399999999999999" x14ac:dyDescent="0.3">
      <c r="A211" s="146"/>
      <c r="B211" s="146"/>
      <c r="C211" s="148"/>
      <c r="D211" s="117"/>
      <c r="E211" s="120"/>
      <c r="F211" s="24" t="s">
        <v>88</v>
      </c>
      <c r="G211" s="120"/>
      <c r="H211" s="35" t="s">
        <v>100</v>
      </c>
      <c r="I211" s="41">
        <v>10</v>
      </c>
      <c r="J211" s="41" t="s">
        <v>115</v>
      </c>
      <c r="K211" s="57">
        <v>32</v>
      </c>
      <c r="L211" s="58">
        <v>320</v>
      </c>
      <c r="M211" s="180"/>
    </row>
    <row r="212" spans="1:13" ht="20.399999999999999" x14ac:dyDescent="0.3">
      <c r="A212" s="146"/>
      <c r="B212" s="146"/>
      <c r="C212" s="148"/>
      <c r="D212" s="117"/>
      <c r="E212" s="120"/>
      <c r="F212" s="24" t="s">
        <v>88</v>
      </c>
      <c r="G212" s="120"/>
      <c r="H212" s="35" t="s">
        <v>101</v>
      </c>
      <c r="I212" s="41">
        <v>10</v>
      </c>
      <c r="J212" s="41" t="s">
        <v>115</v>
      </c>
      <c r="K212" s="55">
        <v>2</v>
      </c>
      <c r="L212" s="56">
        <v>20</v>
      </c>
      <c r="M212" s="180"/>
    </row>
    <row r="213" spans="1:13" ht="20.399999999999999" x14ac:dyDescent="0.3">
      <c r="A213" s="146"/>
      <c r="B213" s="146"/>
      <c r="C213" s="148"/>
      <c r="D213" s="117"/>
      <c r="E213" s="120"/>
      <c r="F213" s="24" t="s">
        <v>88</v>
      </c>
      <c r="G213" s="120"/>
      <c r="H213" s="35" t="s">
        <v>102</v>
      </c>
      <c r="I213" s="41">
        <v>10</v>
      </c>
      <c r="J213" s="41" t="s">
        <v>115</v>
      </c>
      <c r="K213" s="57">
        <v>3</v>
      </c>
      <c r="L213" s="58">
        <v>30</v>
      </c>
      <c r="M213" s="180"/>
    </row>
    <row r="214" spans="1:13" ht="20.399999999999999" x14ac:dyDescent="0.3">
      <c r="A214" s="146"/>
      <c r="B214" s="146"/>
      <c r="C214" s="148"/>
      <c r="D214" s="117"/>
      <c r="E214" s="120"/>
      <c r="F214" s="24" t="s">
        <v>88</v>
      </c>
      <c r="G214" s="120"/>
      <c r="H214" s="35" t="s">
        <v>103</v>
      </c>
      <c r="I214" s="41">
        <v>10</v>
      </c>
      <c r="J214" s="41" t="s">
        <v>115</v>
      </c>
      <c r="K214" s="55">
        <v>5</v>
      </c>
      <c r="L214" s="56">
        <v>50</v>
      </c>
      <c r="M214" s="180"/>
    </row>
    <row r="215" spans="1:13" ht="20.399999999999999" x14ac:dyDescent="0.3">
      <c r="A215" s="146"/>
      <c r="B215" s="146"/>
      <c r="C215" s="148"/>
      <c r="D215" s="117"/>
      <c r="E215" s="120"/>
      <c r="F215" s="24" t="s">
        <v>88</v>
      </c>
      <c r="G215" s="120"/>
      <c r="H215" s="35" t="s">
        <v>104</v>
      </c>
      <c r="I215" s="41">
        <v>10</v>
      </c>
      <c r="J215" s="41" t="s">
        <v>115</v>
      </c>
      <c r="K215" s="57">
        <v>9</v>
      </c>
      <c r="L215" s="58">
        <v>90</v>
      </c>
      <c r="M215" s="180"/>
    </row>
    <row r="216" spans="1:13" ht="20.399999999999999" x14ac:dyDescent="0.3">
      <c r="A216" s="146"/>
      <c r="B216" s="146"/>
      <c r="C216" s="148"/>
      <c r="D216" s="117"/>
      <c r="E216" s="120"/>
      <c r="F216" s="24" t="s">
        <v>88</v>
      </c>
      <c r="G216" s="120"/>
      <c r="H216" s="35" t="s">
        <v>105</v>
      </c>
      <c r="I216" s="41">
        <v>10</v>
      </c>
      <c r="J216" s="41" t="s">
        <v>115</v>
      </c>
      <c r="K216" s="57">
        <v>15</v>
      </c>
      <c r="L216" s="58">
        <v>150</v>
      </c>
      <c r="M216" s="180"/>
    </row>
    <row r="217" spans="1:13" ht="20.399999999999999" x14ac:dyDescent="0.3">
      <c r="A217" s="146"/>
      <c r="B217" s="146"/>
      <c r="C217" s="148"/>
      <c r="D217" s="117"/>
      <c r="E217" s="120"/>
      <c r="F217" s="24" t="s">
        <v>88</v>
      </c>
      <c r="G217" s="120"/>
      <c r="H217" s="35" t="s">
        <v>106</v>
      </c>
      <c r="I217" s="41">
        <v>10</v>
      </c>
      <c r="J217" s="41" t="s">
        <v>115</v>
      </c>
      <c r="K217" s="57">
        <v>18</v>
      </c>
      <c r="L217" s="58">
        <v>180</v>
      </c>
      <c r="M217" s="180"/>
    </row>
    <row r="218" spans="1:13" ht="30.6" x14ac:dyDescent="0.3">
      <c r="A218" s="146"/>
      <c r="B218" s="146"/>
      <c r="C218" s="148"/>
      <c r="D218" s="117"/>
      <c r="E218" s="120"/>
      <c r="F218" s="24" t="s">
        <v>88</v>
      </c>
      <c r="G218" s="120"/>
      <c r="H218" s="35" t="s">
        <v>107</v>
      </c>
      <c r="I218" s="41">
        <v>10</v>
      </c>
      <c r="J218" s="41" t="s">
        <v>115</v>
      </c>
      <c r="K218" s="57">
        <v>36</v>
      </c>
      <c r="L218" s="58">
        <v>360</v>
      </c>
      <c r="M218" s="180"/>
    </row>
    <row r="219" spans="1:13" ht="20.399999999999999" x14ac:dyDescent="0.3">
      <c r="A219" s="146"/>
      <c r="B219" s="146"/>
      <c r="C219" s="148"/>
      <c r="D219" s="117"/>
      <c r="E219" s="120"/>
      <c r="F219" s="24" t="s">
        <v>88</v>
      </c>
      <c r="G219" s="120"/>
      <c r="H219" s="35" t="s">
        <v>108</v>
      </c>
      <c r="I219" s="41">
        <v>10</v>
      </c>
      <c r="J219" s="41" t="s">
        <v>115</v>
      </c>
      <c r="K219" s="83">
        <v>75</v>
      </c>
      <c r="L219" s="84">
        <v>750</v>
      </c>
      <c r="M219" s="180"/>
    </row>
    <row r="220" spans="1:13" ht="20.399999999999999" x14ac:dyDescent="0.3">
      <c r="A220" s="146"/>
      <c r="B220" s="146"/>
      <c r="C220" s="148"/>
      <c r="D220" s="117"/>
      <c r="E220" s="120"/>
      <c r="F220" s="24" t="s">
        <v>88</v>
      </c>
      <c r="G220" s="120"/>
      <c r="H220" s="35" t="s">
        <v>109</v>
      </c>
      <c r="I220" s="41">
        <v>10</v>
      </c>
      <c r="J220" s="41" t="s">
        <v>115</v>
      </c>
      <c r="K220" s="55">
        <v>5</v>
      </c>
      <c r="L220" s="56">
        <v>50</v>
      </c>
      <c r="M220" s="180"/>
    </row>
    <row r="221" spans="1:13" ht="20.399999999999999" x14ac:dyDescent="0.3">
      <c r="A221" s="146"/>
      <c r="B221" s="146"/>
      <c r="C221" s="148"/>
      <c r="D221" s="117"/>
      <c r="E221" s="120"/>
      <c r="F221" s="24" t="s">
        <v>88</v>
      </c>
      <c r="G221" s="120"/>
      <c r="H221" s="35" t="s">
        <v>110</v>
      </c>
      <c r="I221" s="41">
        <v>10</v>
      </c>
      <c r="J221" s="41" t="s">
        <v>115</v>
      </c>
      <c r="K221" s="85">
        <v>7</v>
      </c>
      <c r="L221" s="86">
        <v>70</v>
      </c>
      <c r="M221" s="180"/>
    </row>
    <row r="222" spans="1:13" ht="21" thickBot="1" x14ac:dyDescent="0.35">
      <c r="A222" s="146"/>
      <c r="B222" s="146"/>
      <c r="C222" s="148"/>
      <c r="D222" s="144"/>
      <c r="E222" s="130"/>
      <c r="F222" s="26" t="s">
        <v>88</v>
      </c>
      <c r="G222" s="130"/>
      <c r="H222" s="39" t="s">
        <v>111</v>
      </c>
      <c r="I222" s="44">
        <v>20</v>
      </c>
      <c r="J222" s="44" t="s">
        <v>116</v>
      </c>
      <c r="K222" s="89">
        <v>20</v>
      </c>
      <c r="L222" s="90">
        <v>400</v>
      </c>
      <c r="M222" s="180"/>
    </row>
    <row r="223" spans="1:13" ht="14.4" customHeight="1" thickBot="1" x14ac:dyDescent="0.35">
      <c r="A223" s="149" t="s">
        <v>74</v>
      </c>
      <c r="B223" s="152" t="s">
        <v>75</v>
      </c>
      <c r="C223" s="152" t="s">
        <v>76</v>
      </c>
      <c r="D223" s="119" t="s">
        <v>61</v>
      </c>
      <c r="E223" s="119">
        <v>506028399</v>
      </c>
      <c r="F223" s="63" t="s">
        <v>89</v>
      </c>
      <c r="G223" s="119" t="s">
        <v>119</v>
      </c>
      <c r="H223" s="65" t="s">
        <v>94</v>
      </c>
      <c r="I223" s="73">
        <v>300</v>
      </c>
      <c r="J223" s="40" t="s">
        <v>115</v>
      </c>
      <c r="K223" s="96">
        <f>L223/I223</f>
        <v>6.75</v>
      </c>
      <c r="L223" s="96">
        <v>2025</v>
      </c>
      <c r="M223" s="180"/>
    </row>
    <row r="224" spans="1:13" ht="19.8" thickBot="1" x14ac:dyDescent="0.35">
      <c r="A224" s="150"/>
      <c r="B224" s="153"/>
      <c r="C224" s="153"/>
      <c r="D224" s="120"/>
      <c r="E224" s="120"/>
      <c r="F224" s="28" t="s">
        <v>89</v>
      </c>
      <c r="G224" s="120"/>
      <c r="H224" s="66" t="s">
        <v>95</v>
      </c>
      <c r="I224" s="70">
        <v>100</v>
      </c>
      <c r="J224" s="41" t="s">
        <v>115</v>
      </c>
      <c r="K224" s="96">
        <f t="shared" ref="K224:K287" si="1">L224/I224</f>
        <v>5.75</v>
      </c>
      <c r="L224" s="97">
        <v>575</v>
      </c>
      <c r="M224" s="180"/>
    </row>
    <row r="225" spans="1:13" ht="19.8" thickBot="1" x14ac:dyDescent="0.35">
      <c r="A225" s="150"/>
      <c r="B225" s="153"/>
      <c r="C225" s="153"/>
      <c r="D225" s="120"/>
      <c r="E225" s="120"/>
      <c r="F225" s="28" t="s">
        <v>89</v>
      </c>
      <c r="G225" s="120"/>
      <c r="H225" s="66" t="s">
        <v>120</v>
      </c>
      <c r="I225" s="70">
        <v>20</v>
      </c>
      <c r="J225" s="41" t="s">
        <v>115</v>
      </c>
      <c r="K225" s="96">
        <f t="shared" si="1"/>
        <v>6.75</v>
      </c>
      <c r="L225" s="98">
        <v>135</v>
      </c>
      <c r="M225" s="180"/>
    </row>
    <row r="226" spans="1:13" ht="15" thickBot="1" x14ac:dyDescent="0.35">
      <c r="A226" s="150"/>
      <c r="B226" s="153"/>
      <c r="C226" s="153"/>
      <c r="D226" s="120"/>
      <c r="E226" s="120"/>
      <c r="F226" s="28" t="s">
        <v>89</v>
      </c>
      <c r="G226" s="120"/>
      <c r="H226" s="66" t="s">
        <v>121</v>
      </c>
      <c r="I226" s="70">
        <v>20</v>
      </c>
      <c r="J226" s="41" t="s">
        <v>115</v>
      </c>
      <c r="K226" s="96">
        <f t="shared" si="1"/>
        <v>5.75</v>
      </c>
      <c r="L226" s="97">
        <v>115</v>
      </c>
      <c r="M226" s="180"/>
    </row>
    <row r="227" spans="1:13" ht="15" thickBot="1" x14ac:dyDescent="0.35">
      <c r="A227" s="150"/>
      <c r="B227" s="153"/>
      <c r="C227" s="153"/>
      <c r="D227" s="120"/>
      <c r="E227" s="120"/>
      <c r="F227" s="28" t="s">
        <v>89</v>
      </c>
      <c r="G227" s="120"/>
      <c r="H227" s="66" t="s">
        <v>122</v>
      </c>
      <c r="I227" s="70">
        <v>10</v>
      </c>
      <c r="J227" s="41" t="s">
        <v>115</v>
      </c>
      <c r="K227" s="96">
        <f t="shared" si="1"/>
        <v>75</v>
      </c>
      <c r="L227" s="97">
        <v>750</v>
      </c>
      <c r="M227" s="180"/>
    </row>
    <row r="228" spans="1:13" ht="39" thickBot="1" x14ac:dyDescent="0.35">
      <c r="A228" s="150"/>
      <c r="B228" s="153"/>
      <c r="C228" s="153"/>
      <c r="D228" s="120"/>
      <c r="E228" s="120"/>
      <c r="F228" s="28" t="s">
        <v>89</v>
      </c>
      <c r="G228" s="120"/>
      <c r="H228" s="66" t="s">
        <v>123</v>
      </c>
      <c r="I228" s="70">
        <v>10</v>
      </c>
      <c r="J228" s="41" t="s">
        <v>115</v>
      </c>
      <c r="K228" s="96">
        <f t="shared" si="1"/>
        <v>175</v>
      </c>
      <c r="L228" s="98">
        <v>1750</v>
      </c>
      <c r="M228" s="180"/>
    </row>
    <row r="229" spans="1:13" ht="19.8" thickBot="1" x14ac:dyDescent="0.35">
      <c r="A229" s="150"/>
      <c r="B229" s="153"/>
      <c r="C229" s="153"/>
      <c r="D229" s="120"/>
      <c r="E229" s="120"/>
      <c r="F229" s="28" t="s">
        <v>89</v>
      </c>
      <c r="G229" s="168" t="s">
        <v>96</v>
      </c>
      <c r="H229" s="66" t="s">
        <v>97</v>
      </c>
      <c r="I229" s="70">
        <v>10</v>
      </c>
      <c r="J229" s="41" t="s">
        <v>115</v>
      </c>
      <c r="K229" s="96">
        <f t="shared" si="1"/>
        <v>5.5</v>
      </c>
      <c r="L229" s="97">
        <v>55</v>
      </c>
      <c r="M229" s="180"/>
    </row>
    <row r="230" spans="1:13" ht="19.8" thickBot="1" x14ac:dyDescent="0.35">
      <c r="A230" s="150"/>
      <c r="B230" s="153"/>
      <c r="C230" s="153"/>
      <c r="D230" s="120"/>
      <c r="E230" s="120"/>
      <c r="F230" s="28" t="s">
        <v>89</v>
      </c>
      <c r="G230" s="168"/>
      <c r="H230" s="66" t="s">
        <v>98</v>
      </c>
      <c r="I230" s="70">
        <v>10</v>
      </c>
      <c r="J230" s="41" t="s">
        <v>115</v>
      </c>
      <c r="K230" s="96">
        <f t="shared" si="1"/>
        <v>13.75</v>
      </c>
      <c r="L230" s="97">
        <v>137.5</v>
      </c>
      <c r="M230" s="180"/>
    </row>
    <row r="231" spans="1:13" ht="19.8" thickBot="1" x14ac:dyDescent="0.35">
      <c r="A231" s="150"/>
      <c r="B231" s="153"/>
      <c r="C231" s="153"/>
      <c r="D231" s="120"/>
      <c r="E231" s="120"/>
      <c r="F231" s="28" t="s">
        <v>89</v>
      </c>
      <c r="G231" s="168"/>
      <c r="H231" s="66" t="s">
        <v>99</v>
      </c>
      <c r="I231" s="70">
        <v>10</v>
      </c>
      <c r="J231" s="41" t="s">
        <v>115</v>
      </c>
      <c r="K231" s="96">
        <f t="shared" si="1"/>
        <v>16.5</v>
      </c>
      <c r="L231" s="97">
        <v>165</v>
      </c>
      <c r="M231" s="180"/>
    </row>
    <row r="232" spans="1:13" ht="19.8" thickBot="1" x14ac:dyDescent="0.35">
      <c r="A232" s="150"/>
      <c r="B232" s="153"/>
      <c r="C232" s="153"/>
      <c r="D232" s="120"/>
      <c r="E232" s="120"/>
      <c r="F232" s="28" t="s">
        <v>89</v>
      </c>
      <c r="G232" s="168"/>
      <c r="H232" s="66" t="s">
        <v>100</v>
      </c>
      <c r="I232" s="70">
        <v>10</v>
      </c>
      <c r="J232" s="41" t="s">
        <v>115</v>
      </c>
      <c r="K232" s="96">
        <f t="shared" si="1"/>
        <v>27.5</v>
      </c>
      <c r="L232" s="97">
        <v>275</v>
      </c>
      <c r="M232" s="180"/>
    </row>
    <row r="233" spans="1:13" ht="19.8" thickBot="1" x14ac:dyDescent="0.35">
      <c r="A233" s="150"/>
      <c r="B233" s="153"/>
      <c r="C233" s="153"/>
      <c r="D233" s="120"/>
      <c r="E233" s="120"/>
      <c r="F233" s="28" t="s">
        <v>89</v>
      </c>
      <c r="G233" s="168"/>
      <c r="H233" s="66" t="s">
        <v>101</v>
      </c>
      <c r="I233" s="70">
        <v>10</v>
      </c>
      <c r="J233" s="41" t="s">
        <v>115</v>
      </c>
      <c r="K233" s="96">
        <f t="shared" si="1"/>
        <v>3.05</v>
      </c>
      <c r="L233" s="97">
        <v>30.5</v>
      </c>
      <c r="M233" s="180"/>
    </row>
    <row r="234" spans="1:13" ht="19.8" thickBot="1" x14ac:dyDescent="0.35">
      <c r="A234" s="150"/>
      <c r="B234" s="153"/>
      <c r="C234" s="153"/>
      <c r="D234" s="120"/>
      <c r="E234" s="120"/>
      <c r="F234" s="28" t="s">
        <v>89</v>
      </c>
      <c r="G234" s="168"/>
      <c r="H234" s="66" t="s">
        <v>102</v>
      </c>
      <c r="I234" s="70">
        <v>10</v>
      </c>
      <c r="J234" s="41" t="s">
        <v>115</v>
      </c>
      <c r="K234" s="96">
        <f t="shared" si="1"/>
        <v>4.7</v>
      </c>
      <c r="L234" s="99">
        <v>47</v>
      </c>
      <c r="M234" s="180"/>
    </row>
    <row r="235" spans="1:13" ht="19.8" thickBot="1" x14ac:dyDescent="0.35">
      <c r="A235" s="150"/>
      <c r="B235" s="153"/>
      <c r="C235" s="153"/>
      <c r="D235" s="120"/>
      <c r="E235" s="120"/>
      <c r="F235" s="28" t="s">
        <v>89</v>
      </c>
      <c r="G235" s="168"/>
      <c r="H235" s="66" t="s">
        <v>103</v>
      </c>
      <c r="I235" s="70">
        <v>10</v>
      </c>
      <c r="J235" s="41" t="s">
        <v>115</v>
      </c>
      <c r="K235" s="96">
        <f t="shared" si="1"/>
        <v>6.35</v>
      </c>
      <c r="L235" s="97">
        <v>63.5</v>
      </c>
      <c r="M235" s="180"/>
    </row>
    <row r="236" spans="1:13" ht="19.8" thickBot="1" x14ac:dyDescent="0.35">
      <c r="A236" s="150"/>
      <c r="B236" s="153"/>
      <c r="C236" s="153"/>
      <c r="D236" s="120"/>
      <c r="E236" s="120"/>
      <c r="F236" s="28" t="s">
        <v>89</v>
      </c>
      <c r="G236" s="168"/>
      <c r="H236" s="66" t="s">
        <v>104</v>
      </c>
      <c r="I236" s="70">
        <v>10</v>
      </c>
      <c r="J236" s="41" t="s">
        <v>115</v>
      </c>
      <c r="K236" s="96">
        <f t="shared" si="1"/>
        <v>9.9</v>
      </c>
      <c r="L236" s="98">
        <v>99</v>
      </c>
      <c r="M236" s="180"/>
    </row>
    <row r="237" spans="1:13" ht="19.8" thickBot="1" x14ac:dyDescent="0.35">
      <c r="A237" s="150"/>
      <c r="B237" s="153"/>
      <c r="C237" s="153"/>
      <c r="D237" s="120"/>
      <c r="E237" s="120"/>
      <c r="F237" s="28" t="s">
        <v>89</v>
      </c>
      <c r="G237" s="168"/>
      <c r="H237" s="66" t="s">
        <v>105</v>
      </c>
      <c r="I237" s="70">
        <v>10</v>
      </c>
      <c r="J237" s="41" t="s">
        <v>115</v>
      </c>
      <c r="K237" s="96">
        <f t="shared" si="1"/>
        <v>11.25</v>
      </c>
      <c r="L237" s="98">
        <v>112.5</v>
      </c>
      <c r="M237" s="180"/>
    </row>
    <row r="238" spans="1:13" ht="19.8" thickBot="1" x14ac:dyDescent="0.35">
      <c r="A238" s="150"/>
      <c r="B238" s="153"/>
      <c r="C238" s="153"/>
      <c r="D238" s="120"/>
      <c r="E238" s="120"/>
      <c r="F238" s="28" t="s">
        <v>89</v>
      </c>
      <c r="G238" s="168"/>
      <c r="H238" s="66" t="s">
        <v>106</v>
      </c>
      <c r="I238" s="70">
        <v>10</v>
      </c>
      <c r="J238" s="41" t="s">
        <v>115</v>
      </c>
      <c r="K238" s="96">
        <f t="shared" si="1"/>
        <v>15</v>
      </c>
      <c r="L238" s="97">
        <v>150</v>
      </c>
      <c r="M238" s="180"/>
    </row>
    <row r="239" spans="1:13" ht="19.8" thickBot="1" x14ac:dyDescent="0.35">
      <c r="A239" s="150"/>
      <c r="B239" s="153"/>
      <c r="C239" s="153"/>
      <c r="D239" s="120"/>
      <c r="E239" s="120"/>
      <c r="F239" s="28" t="s">
        <v>89</v>
      </c>
      <c r="G239" s="72"/>
      <c r="H239" s="69" t="s">
        <v>124</v>
      </c>
      <c r="I239" s="70">
        <v>10</v>
      </c>
      <c r="J239" s="41" t="s">
        <v>115</v>
      </c>
      <c r="K239" s="96">
        <f t="shared" si="1"/>
        <v>31.25</v>
      </c>
      <c r="L239" s="97">
        <v>312.5</v>
      </c>
      <c r="M239" s="180"/>
    </row>
    <row r="240" spans="1:13" ht="19.8" thickBot="1" x14ac:dyDescent="0.35">
      <c r="A240" s="150"/>
      <c r="B240" s="153"/>
      <c r="C240" s="153"/>
      <c r="D240" s="120"/>
      <c r="E240" s="120"/>
      <c r="F240" s="28" t="s">
        <v>89</v>
      </c>
      <c r="G240" s="72"/>
      <c r="H240" s="69" t="s">
        <v>125</v>
      </c>
      <c r="I240" s="70">
        <v>10</v>
      </c>
      <c r="J240" s="41" t="s">
        <v>115</v>
      </c>
      <c r="K240" s="96">
        <f t="shared" si="1"/>
        <v>62.5</v>
      </c>
      <c r="L240" s="97">
        <v>625</v>
      </c>
      <c r="M240" s="180"/>
    </row>
    <row r="241" spans="1:13" ht="39" thickBot="1" x14ac:dyDescent="0.35">
      <c r="A241" s="150"/>
      <c r="B241" s="153"/>
      <c r="C241" s="153"/>
      <c r="D241" s="120"/>
      <c r="E241" s="120"/>
      <c r="F241" s="28" t="s">
        <v>89</v>
      </c>
      <c r="G241" s="72"/>
      <c r="H241" s="69" t="s">
        <v>126</v>
      </c>
      <c r="I241" s="70">
        <v>10</v>
      </c>
      <c r="J241" s="41" t="s">
        <v>115</v>
      </c>
      <c r="K241" s="96">
        <f t="shared" si="1"/>
        <v>6.8</v>
      </c>
      <c r="L241" s="97">
        <v>68</v>
      </c>
      <c r="M241" s="180"/>
    </row>
    <row r="242" spans="1:13" ht="39" thickBot="1" x14ac:dyDescent="0.35">
      <c r="A242" s="150"/>
      <c r="B242" s="153"/>
      <c r="C242" s="153"/>
      <c r="D242" s="120"/>
      <c r="E242" s="120"/>
      <c r="F242" s="28" t="s">
        <v>89</v>
      </c>
      <c r="G242" s="72"/>
      <c r="H242" s="69" t="s">
        <v>127</v>
      </c>
      <c r="I242" s="70">
        <v>10</v>
      </c>
      <c r="J242" s="41" t="s">
        <v>115</v>
      </c>
      <c r="K242" s="96">
        <f t="shared" si="1"/>
        <v>9.5</v>
      </c>
      <c r="L242" s="97">
        <v>95</v>
      </c>
      <c r="M242" s="180"/>
    </row>
    <row r="243" spans="1:13" ht="48.6" thickBot="1" x14ac:dyDescent="0.35">
      <c r="A243" s="150"/>
      <c r="B243" s="153"/>
      <c r="C243" s="153"/>
      <c r="D243" s="120"/>
      <c r="E243" s="120"/>
      <c r="F243" s="28" t="s">
        <v>89</v>
      </c>
      <c r="G243" s="72"/>
      <c r="H243" s="69" t="s">
        <v>128</v>
      </c>
      <c r="I243" s="70">
        <v>10</v>
      </c>
      <c r="J243" s="41" t="s">
        <v>115</v>
      </c>
      <c r="K243" s="96">
        <f t="shared" si="1"/>
        <v>1</v>
      </c>
      <c r="L243" s="97">
        <v>10</v>
      </c>
      <c r="M243" s="180"/>
    </row>
    <row r="244" spans="1:13" ht="48.6" thickBot="1" x14ac:dyDescent="0.35">
      <c r="A244" s="150"/>
      <c r="B244" s="153"/>
      <c r="C244" s="153"/>
      <c r="D244" s="120"/>
      <c r="E244" s="120"/>
      <c r="F244" s="28" t="s">
        <v>89</v>
      </c>
      <c r="G244" s="72"/>
      <c r="H244" s="69" t="s">
        <v>129</v>
      </c>
      <c r="I244" s="70">
        <v>10</v>
      </c>
      <c r="J244" s="41" t="s">
        <v>115</v>
      </c>
      <c r="K244" s="96">
        <f t="shared" si="1"/>
        <v>1.65</v>
      </c>
      <c r="L244" s="97">
        <v>16.5</v>
      </c>
      <c r="M244" s="180"/>
    </row>
    <row r="245" spans="1:13" ht="48.6" thickBot="1" x14ac:dyDescent="0.35">
      <c r="A245" s="150"/>
      <c r="B245" s="153"/>
      <c r="C245" s="153"/>
      <c r="D245" s="120"/>
      <c r="E245" s="120"/>
      <c r="F245" s="28" t="s">
        <v>89</v>
      </c>
      <c r="G245" s="72"/>
      <c r="H245" s="69" t="s">
        <v>130</v>
      </c>
      <c r="I245" s="70">
        <v>10</v>
      </c>
      <c r="J245" s="41" t="s">
        <v>115</v>
      </c>
      <c r="K245" s="96">
        <f t="shared" si="1"/>
        <v>2.75</v>
      </c>
      <c r="L245" s="97">
        <v>27.5</v>
      </c>
      <c r="M245" s="180"/>
    </row>
    <row r="246" spans="1:13" ht="39" thickBot="1" x14ac:dyDescent="0.35">
      <c r="A246" s="151"/>
      <c r="B246" s="154"/>
      <c r="C246" s="154"/>
      <c r="D246" s="121"/>
      <c r="E246" s="121"/>
      <c r="F246" s="64" t="s">
        <v>89</v>
      </c>
      <c r="G246" s="74"/>
      <c r="H246" s="75" t="s">
        <v>131</v>
      </c>
      <c r="I246" s="64">
        <v>20</v>
      </c>
      <c r="J246" s="64" t="s">
        <v>116</v>
      </c>
      <c r="K246" s="96">
        <f t="shared" si="1"/>
        <v>19.5</v>
      </c>
      <c r="L246" s="100">
        <v>390</v>
      </c>
      <c r="M246" s="180"/>
    </row>
    <row r="247" spans="1:13" ht="15" thickBot="1" x14ac:dyDescent="0.35">
      <c r="A247" s="143" t="s">
        <v>74</v>
      </c>
      <c r="B247" s="143" t="s">
        <v>77</v>
      </c>
      <c r="C247" s="143" t="s">
        <v>78</v>
      </c>
      <c r="D247" s="122" t="s">
        <v>61</v>
      </c>
      <c r="E247" s="123">
        <v>506028399</v>
      </c>
      <c r="F247" s="27" t="s">
        <v>90</v>
      </c>
      <c r="G247" s="123" t="s">
        <v>119</v>
      </c>
      <c r="H247" s="71" t="s">
        <v>94</v>
      </c>
      <c r="I247" s="73">
        <v>300</v>
      </c>
      <c r="J247" s="40" t="s">
        <v>115</v>
      </c>
      <c r="K247" s="96">
        <f t="shared" si="1"/>
        <v>7.75</v>
      </c>
      <c r="L247" s="101">
        <v>2325</v>
      </c>
      <c r="M247" s="180"/>
    </row>
    <row r="248" spans="1:13" ht="19.8" thickBot="1" x14ac:dyDescent="0.35">
      <c r="A248" s="143"/>
      <c r="B248" s="143"/>
      <c r="C248" s="143"/>
      <c r="D248" s="117"/>
      <c r="E248" s="120"/>
      <c r="F248" s="24" t="s">
        <v>90</v>
      </c>
      <c r="G248" s="120"/>
      <c r="H248" s="66" t="s">
        <v>95</v>
      </c>
      <c r="I248" s="70">
        <v>100</v>
      </c>
      <c r="J248" s="41" t="s">
        <v>115</v>
      </c>
      <c r="K248" s="96">
        <f t="shared" si="1"/>
        <v>6.75</v>
      </c>
      <c r="L248" s="97">
        <v>675</v>
      </c>
      <c r="M248" s="180"/>
    </row>
    <row r="249" spans="1:13" ht="19.8" thickBot="1" x14ac:dyDescent="0.35">
      <c r="A249" s="143"/>
      <c r="B249" s="143"/>
      <c r="C249" s="143"/>
      <c r="D249" s="117"/>
      <c r="E249" s="120"/>
      <c r="F249" s="24" t="s">
        <v>90</v>
      </c>
      <c r="G249" s="120"/>
      <c r="H249" s="66" t="s">
        <v>120</v>
      </c>
      <c r="I249" s="70">
        <v>20</v>
      </c>
      <c r="J249" s="41" t="s">
        <v>115</v>
      </c>
      <c r="K249" s="96">
        <f t="shared" si="1"/>
        <v>6.75</v>
      </c>
      <c r="L249" s="97">
        <v>135</v>
      </c>
      <c r="M249" s="180"/>
    </row>
    <row r="250" spans="1:13" ht="15" thickBot="1" x14ac:dyDescent="0.35">
      <c r="A250" s="143"/>
      <c r="B250" s="143"/>
      <c r="C250" s="143"/>
      <c r="D250" s="117"/>
      <c r="E250" s="120"/>
      <c r="F250" s="24" t="s">
        <v>90</v>
      </c>
      <c r="G250" s="120"/>
      <c r="H250" s="66" t="s">
        <v>121</v>
      </c>
      <c r="I250" s="70">
        <v>20</v>
      </c>
      <c r="J250" s="41" t="s">
        <v>115</v>
      </c>
      <c r="K250" s="96">
        <f t="shared" si="1"/>
        <v>5.75</v>
      </c>
      <c r="L250" s="97">
        <v>115</v>
      </c>
      <c r="M250" s="180"/>
    </row>
    <row r="251" spans="1:13" ht="15" thickBot="1" x14ac:dyDescent="0.35">
      <c r="A251" s="143"/>
      <c r="B251" s="143"/>
      <c r="C251" s="143"/>
      <c r="D251" s="117"/>
      <c r="E251" s="120"/>
      <c r="F251" s="24" t="s">
        <v>90</v>
      </c>
      <c r="G251" s="120"/>
      <c r="H251" s="66" t="s">
        <v>122</v>
      </c>
      <c r="I251" s="70">
        <v>10</v>
      </c>
      <c r="J251" s="41" t="s">
        <v>115</v>
      </c>
      <c r="K251" s="96">
        <f t="shared" si="1"/>
        <v>75</v>
      </c>
      <c r="L251" s="97">
        <v>750</v>
      </c>
      <c r="M251" s="180"/>
    </row>
    <row r="252" spans="1:13" ht="39" thickBot="1" x14ac:dyDescent="0.35">
      <c r="A252" s="143"/>
      <c r="B252" s="143"/>
      <c r="C252" s="143"/>
      <c r="D252" s="117"/>
      <c r="E252" s="120"/>
      <c r="F252" s="24" t="s">
        <v>90</v>
      </c>
      <c r="G252" s="120"/>
      <c r="H252" s="66" t="s">
        <v>123</v>
      </c>
      <c r="I252" s="70">
        <v>10</v>
      </c>
      <c r="J252" s="41" t="s">
        <v>115</v>
      </c>
      <c r="K252" s="96">
        <f t="shared" si="1"/>
        <v>175</v>
      </c>
      <c r="L252" s="97">
        <v>1750</v>
      </c>
      <c r="M252" s="180"/>
    </row>
    <row r="253" spans="1:13" ht="19.8" thickBot="1" x14ac:dyDescent="0.35">
      <c r="A253" s="143"/>
      <c r="B253" s="143"/>
      <c r="C253" s="143"/>
      <c r="D253" s="117"/>
      <c r="E253" s="120"/>
      <c r="F253" s="24" t="s">
        <v>90</v>
      </c>
      <c r="G253" s="168" t="s">
        <v>96</v>
      </c>
      <c r="H253" s="66" t="s">
        <v>97</v>
      </c>
      <c r="I253" s="70">
        <v>10</v>
      </c>
      <c r="J253" s="41" t="s">
        <v>115</v>
      </c>
      <c r="K253" s="96">
        <f t="shared" si="1"/>
        <v>5.5</v>
      </c>
      <c r="L253" s="97">
        <v>55</v>
      </c>
      <c r="M253" s="180"/>
    </row>
    <row r="254" spans="1:13" ht="19.8" thickBot="1" x14ac:dyDescent="0.35">
      <c r="A254" s="143"/>
      <c r="B254" s="143"/>
      <c r="C254" s="143"/>
      <c r="D254" s="117"/>
      <c r="E254" s="120"/>
      <c r="F254" s="24" t="s">
        <v>90</v>
      </c>
      <c r="G254" s="168"/>
      <c r="H254" s="66" t="s">
        <v>98</v>
      </c>
      <c r="I254" s="70">
        <v>10</v>
      </c>
      <c r="J254" s="41" t="s">
        <v>115</v>
      </c>
      <c r="K254" s="96">
        <f t="shared" si="1"/>
        <v>13.75</v>
      </c>
      <c r="L254" s="97">
        <v>137.5</v>
      </c>
      <c r="M254" s="180"/>
    </row>
    <row r="255" spans="1:13" ht="19.8" thickBot="1" x14ac:dyDescent="0.35">
      <c r="A255" s="143"/>
      <c r="B255" s="143"/>
      <c r="C255" s="143"/>
      <c r="D255" s="117"/>
      <c r="E255" s="120"/>
      <c r="F255" s="24" t="s">
        <v>90</v>
      </c>
      <c r="G255" s="168"/>
      <c r="H255" s="66" t="s">
        <v>99</v>
      </c>
      <c r="I255" s="70">
        <v>10</v>
      </c>
      <c r="J255" s="41" t="s">
        <v>115</v>
      </c>
      <c r="K255" s="96">
        <f t="shared" si="1"/>
        <v>16.5</v>
      </c>
      <c r="L255" s="99">
        <v>165</v>
      </c>
      <c r="M255" s="180"/>
    </row>
    <row r="256" spans="1:13" ht="19.8" thickBot="1" x14ac:dyDescent="0.35">
      <c r="A256" s="143"/>
      <c r="B256" s="143"/>
      <c r="C256" s="143"/>
      <c r="D256" s="117"/>
      <c r="E256" s="120"/>
      <c r="F256" s="24" t="s">
        <v>90</v>
      </c>
      <c r="G256" s="168"/>
      <c r="H256" s="66" t="s">
        <v>100</v>
      </c>
      <c r="I256" s="70">
        <v>10</v>
      </c>
      <c r="J256" s="41" t="s">
        <v>115</v>
      </c>
      <c r="K256" s="96">
        <f t="shared" si="1"/>
        <v>27.5</v>
      </c>
      <c r="L256" s="97">
        <v>275</v>
      </c>
      <c r="M256" s="180"/>
    </row>
    <row r="257" spans="1:13" ht="19.8" thickBot="1" x14ac:dyDescent="0.35">
      <c r="A257" s="143"/>
      <c r="B257" s="143"/>
      <c r="C257" s="143"/>
      <c r="D257" s="117"/>
      <c r="E257" s="120"/>
      <c r="F257" s="24" t="s">
        <v>90</v>
      </c>
      <c r="G257" s="168"/>
      <c r="H257" s="66" t="s">
        <v>101</v>
      </c>
      <c r="I257" s="70">
        <v>10</v>
      </c>
      <c r="J257" s="41" t="s">
        <v>115</v>
      </c>
      <c r="K257" s="96">
        <f t="shared" si="1"/>
        <v>0.35</v>
      </c>
      <c r="L257" s="98">
        <v>3.5</v>
      </c>
      <c r="M257" s="180"/>
    </row>
    <row r="258" spans="1:13" ht="19.8" thickBot="1" x14ac:dyDescent="0.35">
      <c r="A258" s="143"/>
      <c r="B258" s="143"/>
      <c r="C258" s="143"/>
      <c r="D258" s="117"/>
      <c r="E258" s="120"/>
      <c r="F258" s="24" t="s">
        <v>90</v>
      </c>
      <c r="G258" s="168"/>
      <c r="H258" s="66" t="s">
        <v>102</v>
      </c>
      <c r="I258" s="70">
        <v>10</v>
      </c>
      <c r="J258" s="41" t="s">
        <v>115</v>
      </c>
      <c r="K258" s="96">
        <f t="shared" si="1"/>
        <v>4.7</v>
      </c>
      <c r="L258" s="97">
        <v>47</v>
      </c>
      <c r="M258" s="180"/>
    </row>
    <row r="259" spans="1:13" ht="19.8" thickBot="1" x14ac:dyDescent="0.35">
      <c r="A259" s="143"/>
      <c r="B259" s="143"/>
      <c r="C259" s="143"/>
      <c r="D259" s="117"/>
      <c r="E259" s="120"/>
      <c r="F259" s="24" t="s">
        <v>90</v>
      </c>
      <c r="G259" s="168"/>
      <c r="H259" s="66" t="s">
        <v>103</v>
      </c>
      <c r="I259" s="70">
        <v>10</v>
      </c>
      <c r="J259" s="41" t="s">
        <v>115</v>
      </c>
      <c r="K259" s="96">
        <f t="shared" si="1"/>
        <v>6.35</v>
      </c>
      <c r="L259" s="98">
        <v>63.5</v>
      </c>
      <c r="M259" s="180"/>
    </row>
    <row r="260" spans="1:13" ht="19.8" thickBot="1" x14ac:dyDescent="0.35">
      <c r="A260" s="143"/>
      <c r="B260" s="143"/>
      <c r="C260" s="143"/>
      <c r="D260" s="117"/>
      <c r="E260" s="120"/>
      <c r="F260" s="24" t="s">
        <v>90</v>
      </c>
      <c r="G260" s="168"/>
      <c r="H260" s="66" t="s">
        <v>104</v>
      </c>
      <c r="I260" s="70">
        <v>10</v>
      </c>
      <c r="J260" s="41" t="s">
        <v>115</v>
      </c>
      <c r="K260" s="96">
        <f t="shared" si="1"/>
        <v>9.9</v>
      </c>
      <c r="L260" s="97">
        <v>99</v>
      </c>
      <c r="M260" s="180"/>
    </row>
    <row r="261" spans="1:13" ht="19.8" thickBot="1" x14ac:dyDescent="0.35">
      <c r="A261" s="143"/>
      <c r="B261" s="143"/>
      <c r="C261" s="143"/>
      <c r="D261" s="117"/>
      <c r="E261" s="120"/>
      <c r="F261" s="24" t="s">
        <v>90</v>
      </c>
      <c r="G261" s="168"/>
      <c r="H261" s="66" t="s">
        <v>105</v>
      </c>
      <c r="I261" s="70">
        <v>10</v>
      </c>
      <c r="J261" s="41" t="s">
        <v>115</v>
      </c>
      <c r="K261" s="96">
        <f t="shared" si="1"/>
        <v>11.25</v>
      </c>
      <c r="L261" s="97">
        <v>112.5</v>
      </c>
      <c r="M261" s="180"/>
    </row>
    <row r="262" spans="1:13" ht="19.8" thickBot="1" x14ac:dyDescent="0.35">
      <c r="A262" s="143"/>
      <c r="B262" s="143"/>
      <c r="C262" s="143"/>
      <c r="D262" s="144"/>
      <c r="E262" s="130"/>
      <c r="F262" s="24" t="s">
        <v>90</v>
      </c>
      <c r="G262" s="182"/>
      <c r="H262" s="67" t="s">
        <v>106</v>
      </c>
      <c r="I262" s="70">
        <v>10</v>
      </c>
      <c r="J262" s="41" t="s">
        <v>115</v>
      </c>
      <c r="K262" s="96">
        <f t="shared" si="1"/>
        <v>15</v>
      </c>
      <c r="L262" s="97">
        <v>150</v>
      </c>
      <c r="M262" s="180"/>
    </row>
    <row r="263" spans="1:13" ht="19.8" thickBot="1" x14ac:dyDescent="0.35">
      <c r="A263" s="143"/>
      <c r="B263" s="143"/>
      <c r="C263" s="143"/>
      <c r="D263" s="144"/>
      <c r="E263" s="130"/>
      <c r="F263" s="24" t="s">
        <v>90</v>
      </c>
      <c r="G263" s="68"/>
      <c r="H263" s="69" t="s">
        <v>124</v>
      </c>
      <c r="I263" s="70">
        <v>10</v>
      </c>
      <c r="J263" s="41" t="s">
        <v>115</v>
      </c>
      <c r="K263" s="96">
        <f t="shared" si="1"/>
        <v>31.25</v>
      </c>
      <c r="L263" s="97">
        <v>312.5</v>
      </c>
      <c r="M263" s="180"/>
    </row>
    <row r="264" spans="1:13" ht="19.8" thickBot="1" x14ac:dyDescent="0.35">
      <c r="A264" s="143"/>
      <c r="B264" s="143"/>
      <c r="C264" s="143"/>
      <c r="D264" s="144"/>
      <c r="E264" s="130"/>
      <c r="F264" s="24" t="s">
        <v>90</v>
      </c>
      <c r="G264" s="68"/>
      <c r="H264" s="69" t="s">
        <v>125</v>
      </c>
      <c r="I264" s="70">
        <v>10</v>
      </c>
      <c r="J264" s="41" t="s">
        <v>115</v>
      </c>
      <c r="K264" s="96">
        <f t="shared" si="1"/>
        <v>62.5</v>
      </c>
      <c r="L264" s="97">
        <v>625</v>
      </c>
      <c r="M264" s="180"/>
    </row>
    <row r="265" spans="1:13" ht="39" thickBot="1" x14ac:dyDescent="0.35">
      <c r="A265" s="143"/>
      <c r="B265" s="143"/>
      <c r="C265" s="143"/>
      <c r="D265" s="144"/>
      <c r="E265" s="130"/>
      <c r="F265" s="24" t="s">
        <v>90</v>
      </c>
      <c r="G265" s="68"/>
      <c r="H265" s="69" t="s">
        <v>126</v>
      </c>
      <c r="I265" s="70">
        <v>10</v>
      </c>
      <c r="J265" s="41" t="s">
        <v>115</v>
      </c>
      <c r="K265" s="96">
        <f t="shared" si="1"/>
        <v>6.8</v>
      </c>
      <c r="L265" s="97">
        <v>68</v>
      </c>
      <c r="M265" s="180"/>
    </row>
    <row r="266" spans="1:13" ht="39" thickBot="1" x14ac:dyDescent="0.35">
      <c r="A266" s="143"/>
      <c r="B266" s="143"/>
      <c r="C266" s="143"/>
      <c r="D266" s="144"/>
      <c r="E266" s="130"/>
      <c r="F266" s="24" t="s">
        <v>90</v>
      </c>
      <c r="G266" s="68"/>
      <c r="H266" s="69" t="s">
        <v>127</v>
      </c>
      <c r="I266" s="70">
        <v>10</v>
      </c>
      <c r="J266" s="41" t="s">
        <v>115</v>
      </c>
      <c r="K266" s="96">
        <f t="shared" si="1"/>
        <v>9.5</v>
      </c>
      <c r="L266" s="97">
        <v>95</v>
      </c>
      <c r="M266" s="180"/>
    </row>
    <row r="267" spans="1:13" ht="48.6" thickBot="1" x14ac:dyDescent="0.35">
      <c r="A267" s="143"/>
      <c r="B267" s="143"/>
      <c r="C267" s="143"/>
      <c r="D267" s="144"/>
      <c r="E267" s="130"/>
      <c r="F267" s="24" t="s">
        <v>90</v>
      </c>
      <c r="G267" s="68"/>
      <c r="H267" s="69" t="s">
        <v>128</v>
      </c>
      <c r="I267" s="70">
        <v>10</v>
      </c>
      <c r="J267" s="41" t="s">
        <v>115</v>
      </c>
      <c r="K267" s="96">
        <f t="shared" si="1"/>
        <v>1</v>
      </c>
      <c r="L267" s="97">
        <v>10</v>
      </c>
      <c r="M267" s="180"/>
    </row>
    <row r="268" spans="1:13" ht="48.6" thickBot="1" x14ac:dyDescent="0.35">
      <c r="A268" s="143"/>
      <c r="B268" s="143"/>
      <c r="C268" s="143"/>
      <c r="D268" s="144"/>
      <c r="E268" s="130"/>
      <c r="F268" s="24" t="s">
        <v>90</v>
      </c>
      <c r="G268" s="68"/>
      <c r="H268" s="69" t="s">
        <v>129</v>
      </c>
      <c r="I268" s="70">
        <v>10</v>
      </c>
      <c r="J268" s="41" t="s">
        <v>115</v>
      </c>
      <c r="K268" s="96">
        <f t="shared" si="1"/>
        <v>1.65</v>
      </c>
      <c r="L268" s="97">
        <v>16.5</v>
      </c>
      <c r="M268" s="180"/>
    </row>
    <row r="269" spans="1:13" ht="48.6" thickBot="1" x14ac:dyDescent="0.35">
      <c r="A269" s="143"/>
      <c r="B269" s="143"/>
      <c r="C269" s="143"/>
      <c r="D269" s="144"/>
      <c r="E269" s="130"/>
      <c r="F269" s="24" t="s">
        <v>90</v>
      </c>
      <c r="G269" s="68"/>
      <c r="H269" s="69" t="s">
        <v>130</v>
      </c>
      <c r="I269" s="70">
        <v>10</v>
      </c>
      <c r="J269" s="41" t="s">
        <v>115</v>
      </c>
      <c r="K269" s="96">
        <f t="shared" si="1"/>
        <v>2.75</v>
      </c>
      <c r="L269" s="97">
        <v>27.5</v>
      </c>
      <c r="M269" s="180"/>
    </row>
    <row r="270" spans="1:13" ht="39" thickBot="1" x14ac:dyDescent="0.35">
      <c r="A270" s="143"/>
      <c r="B270" s="143"/>
      <c r="C270" s="143"/>
      <c r="D270" s="144"/>
      <c r="E270" s="130"/>
      <c r="F270" s="26" t="s">
        <v>90</v>
      </c>
      <c r="G270" s="68"/>
      <c r="H270" s="91" t="s">
        <v>131</v>
      </c>
      <c r="I270" s="29">
        <v>20</v>
      </c>
      <c r="J270" s="29" t="s">
        <v>116</v>
      </c>
      <c r="K270" s="96">
        <f t="shared" si="1"/>
        <v>19.5</v>
      </c>
      <c r="L270" s="102">
        <v>390</v>
      </c>
      <c r="M270" s="180"/>
    </row>
    <row r="271" spans="1:13" ht="15" thickBot="1" x14ac:dyDescent="0.35">
      <c r="A271" s="143"/>
      <c r="B271" s="143"/>
      <c r="C271" s="143"/>
      <c r="D271" s="116" t="s">
        <v>79</v>
      </c>
      <c r="E271" s="119">
        <v>507683803</v>
      </c>
      <c r="F271" s="63" t="s">
        <v>90</v>
      </c>
      <c r="G271" s="119" t="s">
        <v>119</v>
      </c>
      <c r="H271" s="65" t="s">
        <v>94</v>
      </c>
      <c r="I271" s="73">
        <v>300</v>
      </c>
      <c r="J271" s="40" t="s">
        <v>115</v>
      </c>
      <c r="K271" s="96">
        <f t="shared" si="1"/>
        <v>7.75</v>
      </c>
      <c r="L271" s="96">
        <v>2325</v>
      </c>
      <c r="M271" s="180"/>
    </row>
    <row r="272" spans="1:13" ht="19.8" thickBot="1" x14ac:dyDescent="0.35">
      <c r="A272" s="143"/>
      <c r="B272" s="143"/>
      <c r="C272" s="143"/>
      <c r="D272" s="117"/>
      <c r="E272" s="120"/>
      <c r="F272" s="28" t="s">
        <v>90</v>
      </c>
      <c r="G272" s="120"/>
      <c r="H272" s="66" t="s">
        <v>95</v>
      </c>
      <c r="I272" s="70">
        <v>100</v>
      </c>
      <c r="J272" s="41" t="s">
        <v>115</v>
      </c>
      <c r="K272" s="96">
        <f t="shared" si="1"/>
        <v>6.75</v>
      </c>
      <c r="L272" s="97">
        <v>675</v>
      </c>
      <c r="M272" s="180"/>
    </row>
    <row r="273" spans="1:13" ht="19.8" thickBot="1" x14ac:dyDescent="0.35">
      <c r="A273" s="143"/>
      <c r="B273" s="143"/>
      <c r="C273" s="143"/>
      <c r="D273" s="117"/>
      <c r="E273" s="120"/>
      <c r="F273" s="28" t="s">
        <v>90</v>
      </c>
      <c r="G273" s="120"/>
      <c r="H273" s="66" t="s">
        <v>120</v>
      </c>
      <c r="I273" s="70">
        <v>20</v>
      </c>
      <c r="J273" s="41" t="s">
        <v>115</v>
      </c>
      <c r="K273" s="96">
        <f t="shared" si="1"/>
        <v>6.75</v>
      </c>
      <c r="L273" s="97">
        <v>135</v>
      </c>
      <c r="M273" s="180"/>
    </row>
    <row r="274" spans="1:13" ht="15" thickBot="1" x14ac:dyDescent="0.35">
      <c r="A274" s="143"/>
      <c r="B274" s="143"/>
      <c r="C274" s="143"/>
      <c r="D274" s="117"/>
      <c r="E274" s="120"/>
      <c r="F274" s="28" t="s">
        <v>90</v>
      </c>
      <c r="G274" s="120"/>
      <c r="H274" s="66" t="s">
        <v>121</v>
      </c>
      <c r="I274" s="70">
        <v>20</v>
      </c>
      <c r="J274" s="41" t="s">
        <v>115</v>
      </c>
      <c r="K274" s="96">
        <f t="shared" si="1"/>
        <v>5.75</v>
      </c>
      <c r="L274" s="98">
        <v>115</v>
      </c>
      <c r="M274" s="180"/>
    </row>
    <row r="275" spans="1:13" ht="15" thickBot="1" x14ac:dyDescent="0.35">
      <c r="A275" s="143"/>
      <c r="B275" s="143"/>
      <c r="C275" s="143"/>
      <c r="D275" s="117"/>
      <c r="E275" s="120"/>
      <c r="F275" s="28" t="s">
        <v>90</v>
      </c>
      <c r="G275" s="120"/>
      <c r="H275" s="66" t="s">
        <v>122</v>
      </c>
      <c r="I275" s="70">
        <v>10</v>
      </c>
      <c r="J275" s="41" t="s">
        <v>115</v>
      </c>
      <c r="K275" s="96">
        <f t="shared" si="1"/>
        <v>75</v>
      </c>
      <c r="L275" s="97">
        <v>750</v>
      </c>
      <c r="M275" s="180"/>
    </row>
    <row r="276" spans="1:13" ht="39" thickBot="1" x14ac:dyDescent="0.35">
      <c r="A276" s="143"/>
      <c r="B276" s="143"/>
      <c r="C276" s="143"/>
      <c r="D276" s="117"/>
      <c r="E276" s="120"/>
      <c r="F276" s="28" t="s">
        <v>90</v>
      </c>
      <c r="G276" s="120"/>
      <c r="H276" s="66" t="s">
        <v>123</v>
      </c>
      <c r="I276" s="70">
        <v>10</v>
      </c>
      <c r="J276" s="41" t="s">
        <v>115</v>
      </c>
      <c r="K276" s="96">
        <f t="shared" si="1"/>
        <v>175</v>
      </c>
      <c r="L276" s="97">
        <v>1750</v>
      </c>
      <c r="M276" s="180"/>
    </row>
    <row r="277" spans="1:13" ht="19.8" thickBot="1" x14ac:dyDescent="0.35">
      <c r="A277" s="143"/>
      <c r="B277" s="143"/>
      <c r="C277" s="143"/>
      <c r="D277" s="117"/>
      <c r="E277" s="120"/>
      <c r="F277" s="28" t="s">
        <v>90</v>
      </c>
      <c r="G277" s="168" t="s">
        <v>96</v>
      </c>
      <c r="H277" s="66" t="s">
        <v>97</v>
      </c>
      <c r="I277" s="70">
        <v>10</v>
      </c>
      <c r="J277" s="41" t="s">
        <v>115</v>
      </c>
      <c r="K277" s="96">
        <f t="shared" si="1"/>
        <v>5.5</v>
      </c>
      <c r="L277" s="97">
        <v>55</v>
      </c>
      <c r="M277" s="180"/>
    </row>
    <row r="278" spans="1:13" ht="19.8" thickBot="1" x14ac:dyDescent="0.35">
      <c r="A278" s="143"/>
      <c r="B278" s="143"/>
      <c r="C278" s="143"/>
      <c r="D278" s="117"/>
      <c r="E278" s="120"/>
      <c r="F278" s="28" t="s">
        <v>90</v>
      </c>
      <c r="G278" s="168"/>
      <c r="H278" s="66" t="s">
        <v>98</v>
      </c>
      <c r="I278" s="70">
        <v>10</v>
      </c>
      <c r="J278" s="41" t="s">
        <v>115</v>
      </c>
      <c r="K278" s="96">
        <f t="shared" si="1"/>
        <v>13.75</v>
      </c>
      <c r="L278" s="98">
        <v>137.5</v>
      </c>
      <c r="M278" s="180"/>
    </row>
    <row r="279" spans="1:13" ht="19.8" thickBot="1" x14ac:dyDescent="0.35">
      <c r="A279" s="143"/>
      <c r="B279" s="143"/>
      <c r="C279" s="143"/>
      <c r="D279" s="117"/>
      <c r="E279" s="120"/>
      <c r="F279" s="28" t="s">
        <v>90</v>
      </c>
      <c r="G279" s="168"/>
      <c r="H279" s="66" t="s">
        <v>99</v>
      </c>
      <c r="I279" s="70">
        <v>10</v>
      </c>
      <c r="J279" s="41" t="s">
        <v>115</v>
      </c>
      <c r="K279" s="96">
        <f t="shared" si="1"/>
        <v>16.5</v>
      </c>
      <c r="L279" s="97">
        <v>165</v>
      </c>
      <c r="M279" s="180"/>
    </row>
    <row r="280" spans="1:13" ht="19.8" thickBot="1" x14ac:dyDescent="0.35">
      <c r="A280" s="143"/>
      <c r="B280" s="143"/>
      <c r="C280" s="143"/>
      <c r="D280" s="117"/>
      <c r="E280" s="120"/>
      <c r="F280" s="28" t="s">
        <v>90</v>
      </c>
      <c r="G280" s="168"/>
      <c r="H280" s="66" t="s">
        <v>100</v>
      </c>
      <c r="I280" s="70">
        <v>10</v>
      </c>
      <c r="J280" s="41" t="s">
        <v>115</v>
      </c>
      <c r="K280" s="96">
        <f t="shared" si="1"/>
        <v>27.5</v>
      </c>
      <c r="L280" s="97">
        <v>275</v>
      </c>
      <c r="M280" s="180"/>
    </row>
    <row r="281" spans="1:13" ht="19.8" thickBot="1" x14ac:dyDescent="0.35">
      <c r="A281" s="143"/>
      <c r="B281" s="143"/>
      <c r="C281" s="143"/>
      <c r="D281" s="117"/>
      <c r="E281" s="120"/>
      <c r="F281" s="28" t="s">
        <v>90</v>
      </c>
      <c r="G281" s="168"/>
      <c r="H281" s="66" t="s">
        <v>101</v>
      </c>
      <c r="I281" s="70">
        <v>10</v>
      </c>
      <c r="J281" s="41" t="s">
        <v>115</v>
      </c>
      <c r="K281" s="96">
        <f t="shared" si="1"/>
        <v>0.35</v>
      </c>
      <c r="L281" s="97">
        <v>3.5</v>
      </c>
      <c r="M281" s="180"/>
    </row>
    <row r="282" spans="1:13" ht="19.8" thickBot="1" x14ac:dyDescent="0.35">
      <c r="A282" s="143"/>
      <c r="B282" s="143"/>
      <c r="C282" s="143"/>
      <c r="D282" s="117"/>
      <c r="E282" s="120"/>
      <c r="F282" s="28" t="s">
        <v>90</v>
      </c>
      <c r="G282" s="168"/>
      <c r="H282" s="66" t="s">
        <v>102</v>
      </c>
      <c r="I282" s="70">
        <v>10</v>
      </c>
      <c r="J282" s="41" t="s">
        <v>115</v>
      </c>
      <c r="K282" s="96">
        <f t="shared" si="1"/>
        <v>4.7</v>
      </c>
      <c r="L282" s="97">
        <v>47</v>
      </c>
      <c r="M282" s="180"/>
    </row>
    <row r="283" spans="1:13" ht="19.8" thickBot="1" x14ac:dyDescent="0.35">
      <c r="A283" s="143"/>
      <c r="B283" s="143"/>
      <c r="C283" s="143"/>
      <c r="D283" s="117"/>
      <c r="E283" s="120"/>
      <c r="F283" s="28" t="s">
        <v>90</v>
      </c>
      <c r="G283" s="168"/>
      <c r="H283" s="66" t="s">
        <v>103</v>
      </c>
      <c r="I283" s="70">
        <v>10</v>
      </c>
      <c r="J283" s="41" t="s">
        <v>115</v>
      </c>
      <c r="K283" s="96">
        <f t="shared" si="1"/>
        <v>6.35</v>
      </c>
      <c r="L283" s="97">
        <v>63.5</v>
      </c>
      <c r="M283" s="180"/>
    </row>
    <row r="284" spans="1:13" ht="19.8" thickBot="1" x14ac:dyDescent="0.35">
      <c r="A284" s="143"/>
      <c r="B284" s="143"/>
      <c r="C284" s="143"/>
      <c r="D284" s="117"/>
      <c r="E284" s="120"/>
      <c r="F284" s="28" t="s">
        <v>90</v>
      </c>
      <c r="G284" s="168"/>
      <c r="H284" s="66" t="s">
        <v>104</v>
      </c>
      <c r="I284" s="70">
        <v>10</v>
      </c>
      <c r="J284" s="41" t="s">
        <v>115</v>
      </c>
      <c r="K284" s="96">
        <f t="shared" si="1"/>
        <v>9.9</v>
      </c>
      <c r="L284" s="97">
        <v>99</v>
      </c>
      <c r="M284" s="180"/>
    </row>
    <row r="285" spans="1:13" ht="19.8" thickBot="1" x14ac:dyDescent="0.35">
      <c r="A285" s="143"/>
      <c r="B285" s="143"/>
      <c r="C285" s="143"/>
      <c r="D285" s="117"/>
      <c r="E285" s="120"/>
      <c r="F285" s="28" t="s">
        <v>90</v>
      </c>
      <c r="G285" s="168"/>
      <c r="H285" s="66" t="s">
        <v>105</v>
      </c>
      <c r="I285" s="70">
        <v>10</v>
      </c>
      <c r="J285" s="41" t="s">
        <v>115</v>
      </c>
      <c r="K285" s="96">
        <f t="shared" si="1"/>
        <v>11.25</v>
      </c>
      <c r="L285" s="103">
        <v>112.5</v>
      </c>
      <c r="M285" s="180"/>
    </row>
    <row r="286" spans="1:13" ht="19.8" thickBot="1" x14ac:dyDescent="0.35">
      <c r="A286" s="143"/>
      <c r="B286" s="143"/>
      <c r="C286" s="143"/>
      <c r="D286" s="117"/>
      <c r="E286" s="120"/>
      <c r="F286" s="28" t="s">
        <v>90</v>
      </c>
      <c r="G286" s="168"/>
      <c r="H286" s="66" t="s">
        <v>106</v>
      </c>
      <c r="I286" s="70">
        <v>10</v>
      </c>
      <c r="J286" s="41" t="s">
        <v>115</v>
      </c>
      <c r="K286" s="96">
        <f t="shared" si="1"/>
        <v>15</v>
      </c>
      <c r="L286" s="103">
        <v>150</v>
      </c>
      <c r="M286" s="180"/>
    </row>
    <row r="287" spans="1:13" ht="19.8" thickBot="1" x14ac:dyDescent="0.35">
      <c r="A287" s="143"/>
      <c r="B287" s="143"/>
      <c r="C287" s="143"/>
      <c r="D287" s="117"/>
      <c r="E287" s="120"/>
      <c r="F287" s="28" t="s">
        <v>90</v>
      </c>
      <c r="G287" s="72"/>
      <c r="H287" s="69" t="s">
        <v>124</v>
      </c>
      <c r="I287" s="70">
        <v>10</v>
      </c>
      <c r="J287" s="41" t="s">
        <v>115</v>
      </c>
      <c r="K287" s="96">
        <f t="shared" si="1"/>
        <v>31.25</v>
      </c>
      <c r="L287" s="103">
        <v>312.5</v>
      </c>
      <c r="M287" s="180"/>
    </row>
    <row r="288" spans="1:13" ht="19.8" thickBot="1" x14ac:dyDescent="0.35">
      <c r="A288" s="143"/>
      <c r="B288" s="143"/>
      <c r="C288" s="143"/>
      <c r="D288" s="117"/>
      <c r="E288" s="120"/>
      <c r="F288" s="28" t="s">
        <v>90</v>
      </c>
      <c r="G288" s="72"/>
      <c r="H288" s="69" t="s">
        <v>125</v>
      </c>
      <c r="I288" s="70">
        <v>10</v>
      </c>
      <c r="J288" s="41" t="s">
        <v>115</v>
      </c>
      <c r="K288" s="96">
        <f t="shared" ref="K288:K351" si="2">L288/I288</f>
        <v>62.5</v>
      </c>
      <c r="L288" s="103">
        <v>625</v>
      </c>
      <c r="M288" s="180"/>
    </row>
    <row r="289" spans="1:13" ht="39" thickBot="1" x14ac:dyDescent="0.35">
      <c r="A289" s="143"/>
      <c r="B289" s="143"/>
      <c r="C289" s="143"/>
      <c r="D289" s="117"/>
      <c r="E289" s="120"/>
      <c r="F289" s="28" t="s">
        <v>90</v>
      </c>
      <c r="G289" s="72"/>
      <c r="H289" s="69" t="s">
        <v>126</v>
      </c>
      <c r="I289" s="70">
        <v>10</v>
      </c>
      <c r="J289" s="41" t="s">
        <v>115</v>
      </c>
      <c r="K289" s="96">
        <f t="shared" si="2"/>
        <v>6.8</v>
      </c>
      <c r="L289" s="103">
        <v>68</v>
      </c>
      <c r="M289" s="180"/>
    </row>
    <row r="290" spans="1:13" ht="39" thickBot="1" x14ac:dyDescent="0.35">
      <c r="A290" s="143"/>
      <c r="B290" s="143"/>
      <c r="C290" s="143"/>
      <c r="D290" s="117"/>
      <c r="E290" s="120"/>
      <c r="F290" s="28" t="s">
        <v>90</v>
      </c>
      <c r="G290" s="72"/>
      <c r="H290" s="69" t="s">
        <v>127</v>
      </c>
      <c r="I290" s="70">
        <v>10</v>
      </c>
      <c r="J290" s="41" t="s">
        <v>115</v>
      </c>
      <c r="K290" s="96">
        <f t="shared" si="2"/>
        <v>9.5</v>
      </c>
      <c r="L290" s="103">
        <v>95</v>
      </c>
      <c r="M290" s="180"/>
    </row>
    <row r="291" spans="1:13" ht="48.6" thickBot="1" x14ac:dyDescent="0.35">
      <c r="A291" s="143"/>
      <c r="B291" s="143"/>
      <c r="C291" s="143"/>
      <c r="D291" s="117"/>
      <c r="E291" s="120"/>
      <c r="F291" s="28" t="s">
        <v>90</v>
      </c>
      <c r="G291" s="72"/>
      <c r="H291" s="69" t="s">
        <v>128</v>
      </c>
      <c r="I291" s="70">
        <v>10</v>
      </c>
      <c r="J291" s="41" t="s">
        <v>115</v>
      </c>
      <c r="K291" s="96">
        <f t="shared" si="2"/>
        <v>1</v>
      </c>
      <c r="L291" s="103">
        <v>10</v>
      </c>
      <c r="M291" s="180"/>
    </row>
    <row r="292" spans="1:13" ht="48.6" thickBot="1" x14ac:dyDescent="0.35">
      <c r="A292" s="143"/>
      <c r="B292" s="143"/>
      <c r="C292" s="143"/>
      <c r="D292" s="117"/>
      <c r="E292" s="120"/>
      <c r="F292" s="28" t="s">
        <v>90</v>
      </c>
      <c r="G292" s="72"/>
      <c r="H292" s="69" t="s">
        <v>129</v>
      </c>
      <c r="I292" s="70">
        <v>10</v>
      </c>
      <c r="J292" s="41" t="s">
        <v>115</v>
      </c>
      <c r="K292" s="96">
        <f t="shared" si="2"/>
        <v>1.65</v>
      </c>
      <c r="L292" s="103">
        <v>16.5</v>
      </c>
      <c r="M292" s="180"/>
    </row>
    <row r="293" spans="1:13" ht="48.6" thickBot="1" x14ac:dyDescent="0.35">
      <c r="A293" s="143"/>
      <c r="B293" s="143"/>
      <c r="C293" s="143"/>
      <c r="D293" s="117"/>
      <c r="E293" s="120"/>
      <c r="F293" s="28" t="s">
        <v>90</v>
      </c>
      <c r="G293" s="72"/>
      <c r="H293" s="69" t="s">
        <v>130</v>
      </c>
      <c r="I293" s="70">
        <v>10</v>
      </c>
      <c r="J293" s="41" t="s">
        <v>115</v>
      </c>
      <c r="K293" s="96">
        <f t="shared" si="2"/>
        <v>2.75</v>
      </c>
      <c r="L293" s="103">
        <v>27.5</v>
      </c>
      <c r="M293" s="180"/>
    </row>
    <row r="294" spans="1:13" ht="39" thickBot="1" x14ac:dyDescent="0.35">
      <c r="A294" s="143"/>
      <c r="B294" s="143"/>
      <c r="C294" s="143"/>
      <c r="D294" s="144"/>
      <c r="E294" s="130"/>
      <c r="F294" s="29" t="s">
        <v>90</v>
      </c>
      <c r="G294" s="92"/>
      <c r="H294" s="93" t="s">
        <v>131</v>
      </c>
      <c r="I294" s="29">
        <v>20</v>
      </c>
      <c r="J294" s="29" t="s">
        <v>116</v>
      </c>
      <c r="K294" s="96">
        <f t="shared" si="2"/>
        <v>19.5</v>
      </c>
      <c r="L294" s="104">
        <v>390</v>
      </c>
      <c r="M294" s="180"/>
    </row>
    <row r="295" spans="1:13" ht="15" thickBot="1" x14ac:dyDescent="0.35">
      <c r="A295" s="161" t="s">
        <v>74</v>
      </c>
      <c r="B295" s="161" t="s">
        <v>80</v>
      </c>
      <c r="C295" s="164" t="s">
        <v>81</v>
      </c>
      <c r="D295" s="116" t="s">
        <v>61</v>
      </c>
      <c r="E295" s="119">
        <v>506028399</v>
      </c>
      <c r="F295" s="63" t="s">
        <v>91</v>
      </c>
      <c r="G295" s="119" t="s">
        <v>119</v>
      </c>
      <c r="H295" s="65" t="s">
        <v>94</v>
      </c>
      <c r="I295" s="73">
        <v>300</v>
      </c>
      <c r="J295" s="40" t="s">
        <v>115</v>
      </c>
      <c r="K295" s="96">
        <f t="shared" si="2"/>
        <v>8.75</v>
      </c>
      <c r="L295" s="105">
        <v>2625</v>
      </c>
      <c r="M295" s="180"/>
    </row>
    <row r="296" spans="1:13" ht="19.8" thickBot="1" x14ac:dyDescent="0.35">
      <c r="A296" s="162"/>
      <c r="B296" s="162"/>
      <c r="C296" s="165"/>
      <c r="D296" s="117"/>
      <c r="E296" s="120"/>
      <c r="F296" s="28" t="s">
        <v>91</v>
      </c>
      <c r="G296" s="120"/>
      <c r="H296" s="66" t="s">
        <v>95</v>
      </c>
      <c r="I296" s="70">
        <v>100</v>
      </c>
      <c r="J296" s="41" t="s">
        <v>115</v>
      </c>
      <c r="K296" s="96">
        <f t="shared" si="2"/>
        <v>7.75</v>
      </c>
      <c r="L296" s="103">
        <v>775</v>
      </c>
      <c r="M296" s="180"/>
    </row>
    <row r="297" spans="1:13" ht="19.8" thickBot="1" x14ac:dyDescent="0.35">
      <c r="A297" s="162"/>
      <c r="B297" s="162"/>
      <c r="C297" s="165"/>
      <c r="D297" s="117"/>
      <c r="E297" s="120"/>
      <c r="F297" s="28" t="s">
        <v>91</v>
      </c>
      <c r="G297" s="120"/>
      <c r="H297" s="66" t="s">
        <v>120</v>
      </c>
      <c r="I297" s="70">
        <v>20</v>
      </c>
      <c r="J297" s="41" t="s">
        <v>115</v>
      </c>
      <c r="K297" s="96">
        <f t="shared" si="2"/>
        <v>6.75</v>
      </c>
      <c r="L297" s="103">
        <v>135</v>
      </c>
      <c r="M297" s="180"/>
    </row>
    <row r="298" spans="1:13" ht="15" thickBot="1" x14ac:dyDescent="0.35">
      <c r="A298" s="162"/>
      <c r="B298" s="162"/>
      <c r="C298" s="165"/>
      <c r="D298" s="117"/>
      <c r="E298" s="120"/>
      <c r="F298" s="28" t="s">
        <v>91</v>
      </c>
      <c r="G298" s="120"/>
      <c r="H298" s="66" t="s">
        <v>121</v>
      </c>
      <c r="I298" s="70">
        <v>20</v>
      </c>
      <c r="J298" s="41" t="s">
        <v>115</v>
      </c>
      <c r="K298" s="96">
        <f t="shared" si="2"/>
        <v>5.75</v>
      </c>
      <c r="L298" s="103">
        <v>115</v>
      </c>
      <c r="M298" s="180"/>
    </row>
    <row r="299" spans="1:13" ht="15" thickBot="1" x14ac:dyDescent="0.35">
      <c r="A299" s="162"/>
      <c r="B299" s="162"/>
      <c r="C299" s="165"/>
      <c r="D299" s="117"/>
      <c r="E299" s="120"/>
      <c r="F299" s="28" t="s">
        <v>91</v>
      </c>
      <c r="G299" s="120"/>
      <c r="H299" s="66" t="s">
        <v>122</v>
      </c>
      <c r="I299" s="70">
        <v>10</v>
      </c>
      <c r="J299" s="41" t="s">
        <v>115</v>
      </c>
      <c r="K299" s="96">
        <f t="shared" si="2"/>
        <v>75</v>
      </c>
      <c r="L299" s="103">
        <v>750</v>
      </c>
      <c r="M299" s="180"/>
    </row>
    <row r="300" spans="1:13" ht="39" thickBot="1" x14ac:dyDescent="0.35">
      <c r="A300" s="162"/>
      <c r="B300" s="162"/>
      <c r="C300" s="165"/>
      <c r="D300" s="117"/>
      <c r="E300" s="120"/>
      <c r="F300" s="28" t="s">
        <v>91</v>
      </c>
      <c r="G300" s="120"/>
      <c r="H300" s="66" t="s">
        <v>123</v>
      </c>
      <c r="I300" s="70">
        <v>10</v>
      </c>
      <c r="J300" s="41" t="s">
        <v>115</v>
      </c>
      <c r="K300" s="96">
        <f t="shared" si="2"/>
        <v>175</v>
      </c>
      <c r="L300" s="103">
        <v>1750</v>
      </c>
      <c r="M300" s="180"/>
    </row>
    <row r="301" spans="1:13" ht="19.8" thickBot="1" x14ac:dyDescent="0.35">
      <c r="A301" s="162"/>
      <c r="B301" s="162"/>
      <c r="C301" s="165"/>
      <c r="D301" s="117"/>
      <c r="E301" s="120"/>
      <c r="F301" s="28" t="s">
        <v>91</v>
      </c>
      <c r="G301" s="168" t="s">
        <v>96</v>
      </c>
      <c r="H301" s="66" t="s">
        <v>97</v>
      </c>
      <c r="I301" s="70">
        <v>10</v>
      </c>
      <c r="J301" s="41" t="s">
        <v>115</v>
      </c>
      <c r="K301" s="96">
        <f t="shared" si="2"/>
        <v>5.5</v>
      </c>
      <c r="L301" s="103">
        <v>55</v>
      </c>
      <c r="M301" s="180"/>
    </row>
    <row r="302" spans="1:13" ht="19.8" thickBot="1" x14ac:dyDescent="0.35">
      <c r="A302" s="162"/>
      <c r="B302" s="162"/>
      <c r="C302" s="165"/>
      <c r="D302" s="117"/>
      <c r="E302" s="120"/>
      <c r="F302" s="28" t="s">
        <v>91</v>
      </c>
      <c r="G302" s="168"/>
      <c r="H302" s="66" t="s">
        <v>98</v>
      </c>
      <c r="I302" s="70">
        <v>10</v>
      </c>
      <c r="J302" s="41" t="s">
        <v>115</v>
      </c>
      <c r="K302" s="96">
        <f t="shared" si="2"/>
        <v>13.75</v>
      </c>
      <c r="L302" s="103">
        <v>137.5</v>
      </c>
      <c r="M302" s="180"/>
    </row>
    <row r="303" spans="1:13" ht="19.8" thickBot="1" x14ac:dyDescent="0.35">
      <c r="A303" s="162"/>
      <c r="B303" s="162"/>
      <c r="C303" s="165"/>
      <c r="D303" s="117"/>
      <c r="E303" s="120"/>
      <c r="F303" s="28" t="s">
        <v>91</v>
      </c>
      <c r="G303" s="168"/>
      <c r="H303" s="66" t="s">
        <v>99</v>
      </c>
      <c r="I303" s="70">
        <v>10</v>
      </c>
      <c r="J303" s="41" t="s">
        <v>115</v>
      </c>
      <c r="K303" s="96">
        <f t="shared" si="2"/>
        <v>16.5</v>
      </c>
      <c r="L303" s="103">
        <v>165</v>
      </c>
      <c r="M303" s="180"/>
    </row>
    <row r="304" spans="1:13" ht="19.8" thickBot="1" x14ac:dyDescent="0.35">
      <c r="A304" s="162"/>
      <c r="B304" s="162"/>
      <c r="C304" s="165"/>
      <c r="D304" s="117"/>
      <c r="E304" s="120"/>
      <c r="F304" s="28" t="s">
        <v>91</v>
      </c>
      <c r="G304" s="168"/>
      <c r="H304" s="66" t="s">
        <v>100</v>
      </c>
      <c r="I304" s="70">
        <v>10</v>
      </c>
      <c r="J304" s="41" t="s">
        <v>115</v>
      </c>
      <c r="K304" s="96">
        <f t="shared" si="2"/>
        <v>27.5</v>
      </c>
      <c r="L304" s="103">
        <v>275</v>
      </c>
      <c r="M304" s="180"/>
    </row>
    <row r="305" spans="1:13" ht="19.8" thickBot="1" x14ac:dyDescent="0.35">
      <c r="A305" s="162"/>
      <c r="B305" s="162"/>
      <c r="C305" s="165"/>
      <c r="D305" s="117"/>
      <c r="E305" s="120"/>
      <c r="F305" s="28" t="s">
        <v>91</v>
      </c>
      <c r="G305" s="168"/>
      <c r="H305" s="66" t="s">
        <v>101</v>
      </c>
      <c r="I305" s="70">
        <v>10</v>
      </c>
      <c r="J305" s="41" t="s">
        <v>115</v>
      </c>
      <c r="K305" s="96">
        <f t="shared" si="2"/>
        <v>3.05</v>
      </c>
      <c r="L305" s="103">
        <v>30.5</v>
      </c>
      <c r="M305" s="180"/>
    </row>
    <row r="306" spans="1:13" ht="19.8" thickBot="1" x14ac:dyDescent="0.35">
      <c r="A306" s="162"/>
      <c r="B306" s="162"/>
      <c r="C306" s="165"/>
      <c r="D306" s="117"/>
      <c r="E306" s="120"/>
      <c r="F306" s="28" t="s">
        <v>91</v>
      </c>
      <c r="G306" s="168"/>
      <c r="H306" s="66" t="s">
        <v>102</v>
      </c>
      <c r="I306" s="70">
        <v>10</v>
      </c>
      <c r="J306" s="41" t="s">
        <v>115</v>
      </c>
      <c r="K306" s="96">
        <f t="shared" si="2"/>
        <v>4.7</v>
      </c>
      <c r="L306" s="103">
        <v>47</v>
      </c>
      <c r="M306" s="180"/>
    </row>
    <row r="307" spans="1:13" ht="19.8" thickBot="1" x14ac:dyDescent="0.35">
      <c r="A307" s="162"/>
      <c r="B307" s="162"/>
      <c r="C307" s="165"/>
      <c r="D307" s="117"/>
      <c r="E307" s="120"/>
      <c r="F307" s="28" t="s">
        <v>91</v>
      </c>
      <c r="G307" s="168"/>
      <c r="H307" s="66" t="s">
        <v>103</v>
      </c>
      <c r="I307" s="70">
        <v>10</v>
      </c>
      <c r="J307" s="41" t="s">
        <v>115</v>
      </c>
      <c r="K307" s="96">
        <f t="shared" si="2"/>
        <v>6.35</v>
      </c>
      <c r="L307" s="103">
        <v>63.5</v>
      </c>
      <c r="M307" s="180"/>
    </row>
    <row r="308" spans="1:13" ht="19.8" thickBot="1" x14ac:dyDescent="0.35">
      <c r="A308" s="162"/>
      <c r="B308" s="162"/>
      <c r="C308" s="165"/>
      <c r="D308" s="117"/>
      <c r="E308" s="120"/>
      <c r="F308" s="28" t="s">
        <v>91</v>
      </c>
      <c r="G308" s="168"/>
      <c r="H308" s="66" t="s">
        <v>104</v>
      </c>
      <c r="I308" s="70">
        <v>10</v>
      </c>
      <c r="J308" s="41" t="s">
        <v>115</v>
      </c>
      <c r="K308" s="96">
        <f t="shared" si="2"/>
        <v>9.9</v>
      </c>
      <c r="L308" s="103">
        <v>99</v>
      </c>
      <c r="M308" s="180"/>
    </row>
    <row r="309" spans="1:13" ht="19.8" thickBot="1" x14ac:dyDescent="0.35">
      <c r="A309" s="162"/>
      <c r="B309" s="162"/>
      <c r="C309" s="165"/>
      <c r="D309" s="117"/>
      <c r="E309" s="120"/>
      <c r="F309" s="28" t="s">
        <v>91</v>
      </c>
      <c r="G309" s="168"/>
      <c r="H309" s="66" t="s">
        <v>105</v>
      </c>
      <c r="I309" s="70">
        <v>10</v>
      </c>
      <c r="J309" s="41" t="s">
        <v>115</v>
      </c>
      <c r="K309" s="96">
        <f t="shared" si="2"/>
        <v>11.25</v>
      </c>
      <c r="L309" s="103">
        <v>112.5</v>
      </c>
      <c r="M309" s="180"/>
    </row>
    <row r="310" spans="1:13" ht="19.8" thickBot="1" x14ac:dyDescent="0.35">
      <c r="A310" s="162"/>
      <c r="B310" s="162"/>
      <c r="C310" s="165"/>
      <c r="D310" s="117"/>
      <c r="E310" s="120"/>
      <c r="F310" s="28" t="s">
        <v>91</v>
      </c>
      <c r="G310" s="168"/>
      <c r="H310" s="66" t="s">
        <v>106</v>
      </c>
      <c r="I310" s="70">
        <v>10</v>
      </c>
      <c r="J310" s="41" t="s">
        <v>115</v>
      </c>
      <c r="K310" s="96">
        <f t="shared" si="2"/>
        <v>15</v>
      </c>
      <c r="L310" s="103">
        <v>150</v>
      </c>
      <c r="M310" s="180"/>
    </row>
    <row r="311" spans="1:13" ht="19.8" thickBot="1" x14ac:dyDescent="0.35">
      <c r="A311" s="162"/>
      <c r="B311" s="162"/>
      <c r="C311" s="165"/>
      <c r="D311" s="117"/>
      <c r="E311" s="120"/>
      <c r="F311" s="28" t="s">
        <v>91</v>
      </c>
      <c r="G311" s="72"/>
      <c r="H311" s="69" t="s">
        <v>124</v>
      </c>
      <c r="I311" s="70">
        <v>10</v>
      </c>
      <c r="J311" s="41" t="s">
        <v>115</v>
      </c>
      <c r="K311" s="96">
        <f t="shared" si="2"/>
        <v>31.25</v>
      </c>
      <c r="L311" s="103">
        <v>312.5</v>
      </c>
      <c r="M311" s="180"/>
    </row>
    <row r="312" spans="1:13" ht="19.8" thickBot="1" x14ac:dyDescent="0.35">
      <c r="A312" s="162"/>
      <c r="B312" s="162"/>
      <c r="C312" s="165"/>
      <c r="D312" s="117"/>
      <c r="E312" s="120"/>
      <c r="F312" s="28" t="s">
        <v>91</v>
      </c>
      <c r="G312" s="72"/>
      <c r="H312" s="69" t="s">
        <v>125</v>
      </c>
      <c r="I312" s="70">
        <v>10</v>
      </c>
      <c r="J312" s="41" t="s">
        <v>115</v>
      </c>
      <c r="K312" s="96">
        <f t="shared" si="2"/>
        <v>62.5</v>
      </c>
      <c r="L312" s="103">
        <v>625</v>
      </c>
      <c r="M312" s="180"/>
    </row>
    <row r="313" spans="1:13" ht="39" thickBot="1" x14ac:dyDescent="0.35">
      <c r="A313" s="162"/>
      <c r="B313" s="162"/>
      <c r="C313" s="165"/>
      <c r="D313" s="117"/>
      <c r="E313" s="120"/>
      <c r="F313" s="28" t="s">
        <v>91</v>
      </c>
      <c r="G313" s="72"/>
      <c r="H313" s="69" t="s">
        <v>126</v>
      </c>
      <c r="I313" s="70">
        <v>10</v>
      </c>
      <c r="J313" s="41" t="s">
        <v>115</v>
      </c>
      <c r="K313" s="96">
        <f t="shared" si="2"/>
        <v>6.8</v>
      </c>
      <c r="L313" s="103">
        <v>68</v>
      </c>
      <c r="M313" s="180"/>
    </row>
    <row r="314" spans="1:13" ht="39" thickBot="1" x14ac:dyDescent="0.35">
      <c r="A314" s="162"/>
      <c r="B314" s="162"/>
      <c r="C314" s="165"/>
      <c r="D314" s="117"/>
      <c r="E314" s="120"/>
      <c r="F314" s="28" t="s">
        <v>91</v>
      </c>
      <c r="G314" s="72"/>
      <c r="H314" s="69" t="s">
        <v>127</v>
      </c>
      <c r="I314" s="70">
        <v>10</v>
      </c>
      <c r="J314" s="41" t="s">
        <v>115</v>
      </c>
      <c r="K314" s="96">
        <f t="shared" si="2"/>
        <v>9.5</v>
      </c>
      <c r="L314" s="103">
        <v>95</v>
      </c>
      <c r="M314" s="180"/>
    </row>
    <row r="315" spans="1:13" ht="48.6" thickBot="1" x14ac:dyDescent="0.35">
      <c r="A315" s="162"/>
      <c r="B315" s="162"/>
      <c r="C315" s="165"/>
      <c r="D315" s="117"/>
      <c r="E315" s="120"/>
      <c r="F315" s="28" t="s">
        <v>91</v>
      </c>
      <c r="G315" s="72"/>
      <c r="H315" s="69" t="s">
        <v>128</v>
      </c>
      <c r="I315" s="70">
        <v>10</v>
      </c>
      <c r="J315" s="41" t="s">
        <v>115</v>
      </c>
      <c r="K315" s="96">
        <f t="shared" si="2"/>
        <v>1</v>
      </c>
      <c r="L315" s="103">
        <v>10</v>
      </c>
      <c r="M315" s="180"/>
    </row>
    <row r="316" spans="1:13" ht="48.6" thickBot="1" x14ac:dyDescent="0.35">
      <c r="A316" s="162"/>
      <c r="B316" s="162"/>
      <c r="C316" s="165"/>
      <c r="D316" s="117"/>
      <c r="E316" s="120"/>
      <c r="F316" s="28" t="s">
        <v>91</v>
      </c>
      <c r="G316" s="72"/>
      <c r="H316" s="69" t="s">
        <v>129</v>
      </c>
      <c r="I316" s="70">
        <v>10</v>
      </c>
      <c r="J316" s="41" t="s">
        <v>115</v>
      </c>
      <c r="K316" s="96">
        <f t="shared" si="2"/>
        <v>1.65</v>
      </c>
      <c r="L316" s="103">
        <v>16.5</v>
      </c>
      <c r="M316" s="180"/>
    </row>
    <row r="317" spans="1:13" ht="48.6" thickBot="1" x14ac:dyDescent="0.35">
      <c r="A317" s="162"/>
      <c r="B317" s="162"/>
      <c r="C317" s="165"/>
      <c r="D317" s="117"/>
      <c r="E317" s="120"/>
      <c r="F317" s="28" t="s">
        <v>91</v>
      </c>
      <c r="G317" s="72"/>
      <c r="H317" s="69" t="s">
        <v>130</v>
      </c>
      <c r="I317" s="70">
        <v>10</v>
      </c>
      <c r="J317" s="41" t="s">
        <v>115</v>
      </c>
      <c r="K317" s="96">
        <f t="shared" si="2"/>
        <v>2.75</v>
      </c>
      <c r="L317" s="103">
        <v>27.5</v>
      </c>
      <c r="M317" s="180"/>
    </row>
    <row r="318" spans="1:13" ht="39" thickBot="1" x14ac:dyDescent="0.35">
      <c r="A318" s="162"/>
      <c r="B318" s="162"/>
      <c r="C318" s="165"/>
      <c r="D318" s="144"/>
      <c r="E318" s="130"/>
      <c r="F318" s="29" t="s">
        <v>91</v>
      </c>
      <c r="G318" s="92"/>
      <c r="H318" s="93" t="s">
        <v>131</v>
      </c>
      <c r="I318" s="29">
        <v>20</v>
      </c>
      <c r="J318" s="29" t="s">
        <v>116</v>
      </c>
      <c r="K318" s="96">
        <f t="shared" si="2"/>
        <v>19.5</v>
      </c>
      <c r="L318" s="104">
        <v>390</v>
      </c>
      <c r="M318" s="180"/>
    </row>
    <row r="319" spans="1:13" ht="15" thickBot="1" x14ac:dyDescent="0.35">
      <c r="A319" s="162"/>
      <c r="B319" s="162"/>
      <c r="C319" s="165"/>
      <c r="D319" s="116" t="s">
        <v>79</v>
      </c>
      <c r="E319" s="119">
        <v>507683803</v>
      </c>
      <c r="F319" s="63" t="s">
        <v>91</v>
      </c>
      <c r="G319" s="119" t="s">
        <v>119</v>
      </c>
      <c r="H319" s="65" t="s">
        <v>94</v>
      </c>
      <c r="I319" s="73">
        <v>300</v>
      </c>
      <c r="J319" s="40" t="s">
        <v>115</v>
      </c>
      <c r="K319" s="96">
        <f t="shared" si="2"/>
        <v>22</v>
      </c>
      <c r="L319" s="105">
        <v>6600</v>
      </c>
      <c r="M319" s="180"/>
    </row>
    <row r="320" spans="1:13" ht="19.8" thickBot="1" x14ac:dyDescent="0.35">
      <c r="A320" s="162"/>
      <c r="B320" s="162"/>
      <c r="C320" s="165"/>
      <c r="D320" s="117"/>
      <c r="E320" s="120"/>
      <c r="F320" s="28" t="s">
        <v>91</v>
      </c>
      <c r="G320" s="120"/>
      <c r="H320" s="66" t="s">
        <v>95</v>
      </c>
      <c r="I320" s="70">
        <v>100</v>
      </c>
      <c r="J320" s="41" t="s">
        <v>115</v>
      </c>
      <c r="K320" s="96">
        <f t="shared" si="2"/>
        <v>25</v>
      </c>
      <c r="L320" s="103">
        <v>2500</v>
      </c>
      <c r="M320" s="180"/>
    </row>
    <row r="321" spans="1:13" ht="19.8" thickBot="1" x14ac:dyDescent="0.35">
      <c r="A321" s="162"/>
      <c r="B321" s="162"/>
      <c r="C321" s="165"/>
      <c r="D321" s="117"/>
      <c r="E321" s="120"/>
      <c r="F321" s="28" t="s">
        <v>91</v>
      </c>
      <c r="G321" s="120"/>
      <c r="H321" s="66" t="s">
        <v>120</v>
      </c>
      <c r="I321" s="70">
        <v>20</v>
      </c>
      <c r="J321" s="41" t="s">
        <v>115</v>
      </c>
      <c r="K321" s="96">
        <f t="shared" si="2"/>
        <v>25</v>
      </c>
      <c r="L321" s="103">
        <v>500</v>
      </c>
      <c r="M321" s="180"/>
    </row>
    <row r="322" spans="1:13" ht="15" thickBot="1" x14ac:dyDescent="0.35">
      <c r="A322" s="162"/>
      <c r="B322" s="162"/>
      <c r="C322" s="165"/>
      <c r="D322" s="117"/>
      <c r="E322" s="120"/>
      <c r="F322" s="28" t="s">
        <v>91</v>
      </c>
      <c r="G322" s="120"/>
      <c r="H322" s="66" t="s">
        <v>121</v>
      </c>
      <c r="I322" s="70">
        <v>20</v>
      </c>
      <c r="J322" s="41" t="s">
        <v>115</v>
      </c>
      <c r="K322" s="96">
        <f t="shared" si="2"/>
        <v>25</v>
      </c>
      <c r="L322" s="103">
        <v>500</v>
      </c>
      <c r="M322" s="180"/>
    </row>
    <row r="323" spans="1:13" ht="15" thickBot="1" x14ac:dyDescent="0.35">
      <c r="A323" s="162"/>
      <c r="B323" s="162"/>
      <c r="C323" s="165"/>
      <c r="D323" s="117"/>
      <c r="E323" s="120"/>
      <c r="F323" s="28" t="s">
        <v>91</v>
      </c>
      <c r="G323" s="120"/>
      <c r="H323" s="66" t="s">
        <v>122</v>
      </c>
      <c r="I323" s="70">
        <v>10</v>
      </c>
      <c r="J323" s="41" t="s">
        <v>115</v>
      </c>
      <c r="K323" s="96">
        <f t="shared" si="2"/>
        <v>20</v>
      </c>
      <c r="L323" s="103">
        <v>200</v>
      </c>
      <c r="M323" s="180"/>
    </row>
    <row r="324" spans="1:13" ht="39" thickBot="1" x14ac:dyDescent="0.35">
      <c r="A324" s="162"/>
      <c r="B324" s="162"/>
      <c r="C324" s="165"/>
      <c r="D324" s="117"/>
      <c r="E324" s="120"/>
      <c r="F324" s="28" t="s">
        <v>91</v>
      </c>
      <c r="G324" s="120"/>
      <c r="H324" s="66" t="s">
        <v>123</v>
      </c>
      <c r="I324" s="70">
        <v>10</v>
      </c>
      <c r="J324" s="41" t="s">
        <v>115</v>
      </c>
      <c r="K324" s="96">
        <f t="shared" si="2"/>
        <v>80</v>
      </c>
      <c r="L324" s="103">
        <v>800</v>
      </c>
      <c r="M324" s="180"/>
    </row>
    <row r="325" spans="1:13" ht="19.8" thickBot="1" x14ac:dyDescent="0.35">
      <c r="A325" s="162"/>
      <c r="B325" s="162"/>
      <c r="C325" s="165"/>
      <c r="D325" s="117"/>
      <c r="E325" s="120"/>
      <c r="F325" s="28" t="s">
        <v>91</v>
      </c>
      <c r="G325" s="168" t="s">
        <v>96</v>
      </c>
      <c r="H325" s="66" t="s">
        <v>97</v>
      </c>
      <c r="I325" s="70">
        <v>10</v>
      </c>
      <c r="J325" s="41" t="s">
        <v>115</v>
      </c>
      <c r="K325" s="96">
        <f t="shared" si="2"/>
        <v>14</v>
      </c>
      <c r="L325" s="103">
        <v>140</v>
      </c>
      <c r="M325" s="180"/>
    </row>
    <row r="326" spans="1:13" ht="19.8" thickBot="1" x14ac:dyDescent="0.35">
      <c r="A326" s="162"/>
      <c r="B326" s="162"/>
      <c r="C326" s="165"/>
      <c r="D326" s="117"/>
      <c r="E326" s="120"/>
      <c r="F326" s="28" t="s">
        <v>91</v>
      </c>
      <c r="G326" s="168"/>
      <c r="H326" s="66" t="s">
        <v>98</v>
      </c>
      <c r="I326" s="70">
        <v>10</v>
      </c>
      <c r="J326" s="41" t="s">
        <v>115</v>
      </c>
      <c r="K326" s="96">
        <f t="shared" si="2"/>
        <v>20</v>
      </c>
      <c r="L326" s="103">
        <v>200</v>
      </c>
      <c r="M326" s="180"/>
    </row>
    <row r="327" spans="1:13" ht="19.8" thickBot="1" x14ac:dyDescent="0.35">
      <c r="A327" s="162"/>
      <c r="B327" s="162"/>
      <c r="C327" s="165"/>
      <c r="D327" s="117"/>
      <c r="E327" s="120"/>
      <c r="F327" s="28" t="s">
        <v>91</v>
      </c>
      <c r="G327" s="168"/>
      <c r="H327" s="66" t="s">
        <v>99</v>
      </c>
      <c r="I327" s="70">
        <v>10</v>
      </c>
      <c r="J327" s="41" t="s">
        <v>115</v>
      </c>
      <c r="K327" s="96">
        <f t="shared" si="2"/>
        <v>21</v>
      </c>
      <c r="L327" s="103">
        <v>210</v>
      </c>
      <c r="M327" s="180"/>
    </row>
    <row r="328" spans="1:13" ht="19.8" thickBot="1" x14ac:dyDescent="0.35">
      <c r="A328" s="162"/>
      <c r="B328" s="162"/>
      <c r="C328" s="165"/>
      <c r="D328" s="117"/>
      <c r="E328" s="120"/>
      <c r="F328" s="28" t="s">
        <v>91</v>
      </c>
      <c r="G328" s="168"/>
      <c r="H328" s="66" t="s">
        <v>100</v>
      </c>
      <c r="I328" s="70">
        <v>10</v>
      </c>
      <c r="J328" s="41" t="s">
        <v>115</v>
      </c>
      <c r="K328" s="96">
        <f t="shared" si="2"/>
        <v>32</v>
      </c>
      <c r="L328" s="103">
        <v>320</v>
      </c>
      <c r="M328" s="180"/>
    </row>
    <row r="329" spans="1:13" ht="19.8" thickBot="1" x14ac:dyDescent="0.35">
      <c r="A329" s="162"/>
      <c r="B329" s="162"/>
      <c r="C329" s="165"/>
      <c r="D329" s="117"/>
      <c r="E329" s="120"/>
      <c r="F329" s="28" t="s">
        <v>91</v>
      </c>
      <c r="G329" s="168"/>
      <c r="H329" s="66" t="s">
        <v>101</v>
      </c>
      <c r="I329" s="70">
        <v>10</v>
      </c>
      <c r="J329" s="41" t="s">
        <v>115</v>
      </c>
      <c r="K329" s="96">
        <f t="shared" si="2"/>
        <v>2</v>
      </c>
      <c r="L329" s="103">
        <v>20</v>
      </c>
      <c r="M329" s="180"/>
    </row>
    <row r="330" spans="1:13" ht="19.8" thickBot="1" x14ac:dyDescent="0.35">
      <c r="A330" s="162"/>
      <c r="B330" s="162"/>
      <c r="C330" s="165"/>
      <c r="D330" s="117"/>
      <c r="E330" s="120"/>
      <c r="F330" s="28" t="s">
        <v>91</v>
      </c>
      <c r="G330" s="168"/>
      <c r="H330" s="66" t="s">
        <v>102</v>
      </c>
      <c r="I330" s="70">
        <v>10</v>
      </c>
      <c r="J330" s="41" t="s">
        <v>115</v>
      </c>
      <c r="K330" s="96">
        <f t="shared" si="2"/>
        <v>3</v>
      </c>
      <c r="L330" s="103">
        <v>30</v>
      </c>
      <c r="M330" s="180"/>
    </row>
    <row r="331" spans="1:13" ht="19.8" thickBot="1" x14ac:dyDescent="0.35">
      <c r="A331" s="162"/>
      <c r="B331" s="162"/>
      <c r="C331" s="165"/>
      <c r="D331" s="117"/>
      <c r="E331" s="120"/>
      <c r="F331" s="28" t="s">
        <v>91</v>
      </c>
      <c r="G331" s="168"/>
      <c r="H331" s="66" t="s">
        <v>103</v>
      </c>
      <c r="I331" s="70">
        <v>10</v>
      </c>
      <c r="J331" s="41" t="s">
        <v>115</v>
      </c>
      <c r="K331" s="96">
        <f t="shared" si="2"/>
        <v>5</v>
      </c>
      <c r="L331" s="103">
        <v>50</v>
      </c>
      <c r="M331" s="180"/>
    </row>
    <row r="332" spans="1:13" ht="19.8" thickBot="1" x14ac:dyDescent="0.35">
      <c r="A332" s="162"/>
      <c r="B332" s="162"/>
      <c r="C332" s="165"/>
      <c r="D332" s="117"/>
      <c r="E332" s="120"/>
      <c r="F332" s="28" t="s">
        <v>91</v>
      </c>
      <c r="G332" s="168"/>
      <c r="H332" s="66" t="s">
        <v>104</v>
      </c>
      <c r="I332" s="70">
        <v>10</v>
      </c>
      <c r="J332" s="41" t="s">
        <v>115</v>
      </c>
      <c r="K332" s="96">
        <f t="shared" si="2"/>
        <v>9</v>
      </c>
      <c r="L332" s="103">
        <v>90</v>
      </c>
      <c r="M332" s="180"/>
    </row>
    <row r="333" spans="1:13" ht="19.8" thickBot="1" x14ac:dyDescent="0.35">
      <c r="A333" s="162"/>
      <c r="B333" s="162"/>
      <c r="C333" s="165"/>
      <c r="D333" s="117"/>
      <c r="E333" s="120"/>
      <c r="F333" s="28" t="s">
        <v>91</v>
      </c>
      <c r="G333" s="168"/>
      <c r="H333" s="66" t="s">
        <v>105</v>
      </c>
      <c r="I333" s="70">
        <v>10</v>
      </c>
      <c r="J333" s="41" t="s">
        <v>115</v>
      </c>
      <c r="K333" s="96">
        <f t="shared" si="2"/>
        <v>15</v>
      </c>
      <c r="L333" s="103">
        <v>150</v>
      </c>
      <c r="M333" s="180"/>
    </row>
    <row r="334" spans="1:13" ht="19.8" thickBot="1" x14ac:dyDescent="0.35">
      <c r="A334" s="162"/>
      <c r="B334" s="162"/>
      <c r="C334" s="165"/>
      <c r="D334" s="117"/>
      <c r="E334" s="120"/>
      <c r="F334" s="28" t="s">
        <v>91</v>
      </c>
      <c r="G334" s="168"/>
      <c r="H334" s="66" t="s">
        <v>106</v>
      </c>
      <c r="I334" s="70">
        <v>10</v>
      </c>
      <c r="J334" s="41" t="s">
        <v>115</v>
      </c>
      <c r="K334" s="96">
        <f t="shared" si="2"/>
        <v>18</v>
      </c>
      <c r="L334" s="103">
        <v>180</v>
      </c>
      <c r="M334" s="180"/>
    </row>
    <row r="335" spans="1:13" ht="19.8" thickBot="1" x14ac:dyDescent="0.35">
      <c r="A335" s="162"/>
      <c r="B335" s="162"/>
      <c r="C335" s="165"/>
      <c r="D335" s="117"/>
      <c r="E335" s="120"/>
      <c r="F335" s="28" t="s">
        <v>91</v>
      </c>
      <c r="G335" s="72"/>
      <c r="H335" s="69" t="s">
        <v>124</v>
      </c>
      <c r="I335" s="70">
        <v>10</v>
      </c>
      <c r="J335" s="41" t="s">
        <v>115</v>
      </c>
      <c r="K335" s="96">
        <f t="shared" si="2"/>
        <v>38</v>
      </c>
      <c r="L335" s="103">
        <v>380</v>
      </c>
      <c r="M335" s="180"/>
    </row>
    <row r="336" spans="1:13" ht="19.8" thickBot="1" x14ac:dyDescent="0.35">
      <c r="A336" s="162"/>
      <c r="B336" s="162"/>
      <c r="C336" s="165"/>
      <c r="D336" s="117"/>
      <c r="E336" s="120"/>
      <c r="F336" s="28" t="s">
        <v>91</v>
      </c>
      <c r="G336" s="72"/>
      <c r="H336" s="69" t="s">
        <v>125</v>
      </c>
      <c r="I336" s="70">
        <v>10</v>
      </c>
      <c r="J336" s="41" t="s">
        <v>115</v>
      </c>
      <c r="K336" s="96">
        <f t="shared" si="2"/>
        <v>75</v>
      </c>
      <c r="L336" s="103">
        <v>750</v>
      </c>
      <c r="M336" s="180"/>
    </row>
    <row r="337" spans="1:13" ht="39" thickBot="1" x14ac:dyDescent="0.35">
      <c r="A337" s="162"/>
      <c r="B337" s="162"/>
      <c r="C337" s="165"/>
      <c r="D337" s="117"/>
      <c r="E337" s="120"/>
      <c r="F337" s="28" t="s">
        <v>91</v>
      </c>
      <c r="G337" s="72"/>
      <c r="H337" s="69" t="s">
        <v>126</v>
      </c>
      <c r="I337" s="70">
        <v>10</v>
      </c>
      <c r="J337" s="41" t="s">
        <v>115</v>
      </c>
      <c r="K337" s="96">
        <f t="shared" si="2"/>
        <v>5</v>
      </c>
      <c r="L337" s="103">
        <v>50</v>
      </c>
      <c r="M337" s="180"/>
    </row>
    <row r="338" spans="1:13" ht="39" thickBot="1" x14ac:dyDescent="0.35">
      <c r="A338" s="162"/>
      <c r="B338" s="162"/>
      <c r="C338" s="165"/>
      <c r="D338" s="117"/>
      <c r="E338" s="120"/>
      <c r="F338" s="28" t="s">
        <v>91</v>
      </c>
      <c r="G338" s="72"/>
      <c r="H338" s="69" t="s">
        <v>127</v>
      </c>
      <c r="I338" s="70">
        <v>10</v>
      </c>
      <c r="J338" s="41" t="s">
        <v>115</v>
      </c>
      <c r="K338" s="96">
        <f t="shared" si="2"/>
        <v>7</v>
      </c>
      <c r="L338" s="103">
        <v>70</v>
      </c>
      <c r="M338" s="180"/>
    </row>
    <row r="339" spans="1:13" ht="48.6" thickBot="1" x14ac:dyDescent="0.35">
      <c r="A339" s="162"/>
      <c r="B339" s="162"/>
      <c r="C339" s="165"/>
      <c r="D339" s="117"/>
      <c r="E339" s="120"/>
      <c r="F339" s="28" t="s">
        <v>91</v>
      </c>
      <c r="G339" s="72"/>
      <c r="H339" s="69" t="s">
        <v>128</v>
      </c>
      <c r="I339" s="70">
        <v>10</v>
      </c>
      <c r="J339" s="41" t="s">
        <v>115</v>
      </c>
      <c r="K339" s="96">
        <f t="shared" si="2"/>
        <v>0.9</v>
      </c>
      <c r="L339" s="103">
        <v>9</v>
      </c>
      <c r="M339" s="180"/>
    </row>
    <row r="340" spans="1:13" ht="48.6" thickBot="1" x14ac:dyDescent="0.35">
      <c r="A340" s="162"/>
      <c r="B340" s="162"/>
      <c r="C340" s="165"/>
      <c r="D340" s="117"/>
      <c r="E340" s="120"/>
      <c r="F340" s="28" t="s">
        <v>91</v>
      </c>
      <c r="G340" s="72"/>
      <c r="H340" s="69" t="s">
        <v>129</v>
      </c>
      <c r="I340" s="70">
        <v>10</v>
      </c>
      <c r="J340" s="41" t="s">
        <v>115</v>
      </c>
      <c r="K340" s="96">
        <f t="shared" si="2"/>
        <v>150</v>
      </c>
      <c r="L340" s="103">
        <v>1500</v>
      </c>
      <c r="M340" s="180"/>
    </row>
    <row r="341" spans="1:13" ht="48.6" thickBot="1" x14ac:dyDescent="0.35">
      <c r="A341" s="162"/>
      <c r="B341" s="162"/>
      <c r="C341" s="165"/>
      <c r="D341" s="117"/>
      <c r="E341" s="120"/>
      <c r="F341" s="28" t="s">
        <v>91</v>
      </c>
      <c r="G341" s="72"/>
      <c r="H341" s="69" t="s">
        <v>130</v>
      </c>
      <c r="I341" s="70">
        <v>10</v>
      </c>
      <c r="J341" s="41" t="s">
        <v>115</v>
      </c>
      <c r="K341" s="96">
        <f t="shared" si="2"/>
        <v>200</v>
      </c>
      <c r="L341" s="103">
        <v>2000</v>
      </c>
      <c r="M341" s="180"/>
    </row>
    <row r="342" spans="1:13" ht="39" thickBot="1" x14ac:dyDescent="0.35">
      <c r="A342" s="163"/>
      <c r="B342" s="163"/>
      <c r="C342" s="166"/>
      <c r="D342" s="144"/>
      <c r="E342" s="130"/>
      <c r="F342" s="29" t="s">
        <v>91</v>
      </c>
      <c r="G342" s="92"/>
      <c r="H342" s="93" t="s">
        <v>131</v>
      </c>
      <c r="I342" s="29">
        <v>20</v>
      </c>
      <c r="J342" s="29" t="s">
        <v>116</v>
      </c>
      <c r="K342" s="96">
        <f t="shared" si="2"/>
        <v>20</v>
      </c>
      <c r="L342" s="104">
        <v>400</v>
      </c>
      <c r="M342" s="180"/>
    </row>
    <row r="343" spans="1:13" ht="15" thickBot="1" x14ac:dyDescent="0.35">
      <c r="A343" s="155" t="s">
        <v>74</v>
      </c>
      <c r="B343" s="155" t="s">
        <v>82</v>
      </c>
      <c r="C343" s="158" t="s">
        <v>83</v>
      </c>
      <c r="D343" s="116" t="s">
        <v>61</v>
      </c>
      <c r="E343" s="119">
        <v>506028399</v>
      </c>
      <c r="F343" s="63" t="s">
        <v>92</v>
      </c>
      <c r="G343" s="119" t="s">
        <v>119</v>
      </c>
      <c r="H343" s="65" t="s">
        <v>94</v>
      </c>
      <c r="I343" s="73">
        <v>300</v>
      </c>
      <c r="J343" s="40" t="s">
        <v>115</v>
      </c>
      <c r="K343" s="96">
        <f t="shared" si="2"/>
        <v>9.75</v>
      </c>
      <c r="L343" s="105">
        <v>2925</v>
      </c>
      <c r="M343" s="180"/>
    </row>
    <row r="344" spans="1:13" ht="19.8" thickBot="1" x14ac:dyDescent="0.35">
      <c r="A344" s="156"/>
      <c r="B344" s="156"/>
      <c r="C344" s="159"/>
      <c r="D344" s="117"/>
      <c r="E344" s="120"/>
      <c r="F344" s="28" t="s">
        <v>92</v>
      </c>
      <c r="G344" s="120"/>
      <c r="H344" s="66" t="s">
        <v>95</v>
      </c>
      <c r="I344" s="70">
        <v>100</v>
      </c>
      <c r="J344" s="41" t="s">
        <v>115</v>
      </c>
      <c r="K344" s="96">
        <f t="shared" si="2"/>
        <v>8.75</v>
      </c>
      <c r="L344" s="103">
        <v>875</v>
      </c>
      <c r="M344" s="180"/>
    </row>
    <row r="345" spans="1:13" ht="19.8" thickBot="1" x14ac:dyDescent="0.35">
      <c r="A345" s="156"/>
      <c r="B345" s="156"/>
      <c r="C345" s="159"/>
      <c r="D345" s="117"/>
      <c r="E345" s="120"/>
      <c r="F345" s="28" t="s">
        <v>92</v>
      </c>
      <c r="G345" s="120"/>
      <c r="H345" s="66" t="s">
        <v>120</v>
      </c>
      <c r="I345" s="70">
        <v>20</v>
      </c>
      <c r="J345" s="41" t="s">
        <v>115</v>
      </c>
      <c r="K345" s="96">
        <f t="shared" si="2"/>
        <v>6.75</v>
      </c>
      <c r="L345" s="103">
        <v>135</v>
      </c>
      <c r="M345" s="180"/>
    </row>
    <row r="346" spans="1:13" ht="15" thickBot="1" x14ac:dyDescent="0.35">
      <c r="A346" s="156"/>
      <c r="B346" s="156"/>
      <c r="C346" s="159"/>
      <c r="D346" s="117"/>
      <c r="E346" s="120"/>
      <c r="F346" s="28" t="s">
        <v>92</v>
      </c>
      <c r="G346" s="120"/>
      <c r="H346" s="66" t="s">
        <v>121</v>
      </c>
      <c r="I346" s="70">
        <v>20</v>
      </c>
      <c r="J346" s="41" t="s">
        <v>115</v>
      </c>
      <c r="K346" s="96">
        <f t="shared" si="2"/>
        <v>5.75</v>
      </c>
      <c r="L346" s="103">
        <v>115</v>
      </c>
      <c r="M346" s="180"/>
    </row>
    <row r="347" spans="1:13" ht="15" thickBot="1" x14ac:dyDescent="0.35">
      <c r="A347" s="156"/>
      <c r="B347" s="156"/>
      <c r="C347" s="159"/>
      <c r="D347" s="117"/>
      <c r="E347" s="120"/>
      <c r="F347" s="28" t="s">
        <v>92</v>
      </c>
      <c r="G347" s="120"/>
      <c r="H347" s="66" t="s">
        <v>122</v>
      </c>
      <c r="I347" s="70">
        <v>10</v>
      </c>
      <c r="J347" s="41" t="s">
        <v>115</v>
      </c>
      <c r="K347" s="96">
        <f t="shared" si="2"/>
        <v>75</v>
      </c>
      <c r="L347" s="103">
        <v>750</v>
      </c>
      <c r="M347" s="180"/>
    </row>
    <row r="348" spans="1:13" ht="39" thickBot="1" x14ac:dyDescent="0.35">
      <c r="A348" s="156"/>
      <c r="B348" s="156"/>
      <c r="C348" s="159"/>
      <c r="D348" s="117"/>
      <c r="E348" s="120"/>
      <c r="F348" s="28" t="s">
        <v>92</v>
      </c>
      <c r="G348" s="120"/>
      <c r="H348" s="66" t="s">
        <v>123</v>
      </c>
      <c r="I348" s="70">
        <v>10</v>
      </c>
      <c r="J348" s="41" t="s">
        <v>115</v>
      </c>
      <c r="K348" s="96">
        <f t="shared" si="2"/>
        <v>175</v>
      </c>
      <c r="L348" s="103">
        <v>1750</v>
      </c>
      <c r="M348" s="180"/>
    </row>
    <row r="349" spans="1:13" ht="19.8" thickBot="1" x14ac:dyDescent="0.35">
      <c r="A349" s="156"/>
      <c r="B349" s="156"/>
      <c r="C349" s="159"/>
      <c r="D349" s="117"/>
      <c r="E349" s="120"/>
      <c r="F349" s="28" t="s">
        <v>92</v>
      </c>
      <c r="G349" s="168" t="s">
        <v>96</v>
      </c>
      <c r="H349" s="66" t="s">
        <v>97</v>
      </c>
      <c r="I349" s="70">
        <v>10</v>
      </c>
      <c r="J349" s="41" t="s">
        <v>115</v>
      </c>
      <c r="K349" s="96">
        <f t="shared" si="2"/>
        <v>5.5</v>
      </c>
      <c r="L349" s="103">
        <v>55</v>
      </c>
      <c r="M349" s="180"/>
    </row>
    <row r="350" spans="1:13" ht="19.8" thickBot="1" x14ac:dyDescent="0.35">
      <c r="A350" s="156"/>
      <c r="B350" s="156"/>
      <c r="C350" s="159"/>
      <c r="D350" s="117"/>
      <c r="E350" s="120"/>
      <c r="F350" s="28" t="s">
        <v>92</v>
      </c>
      <c r="G350" s="168"/>
      <c r="H350" s="66" t="s">
        <v>98</v>
      </c>
      <c r="I350" s="70">
        <v>10</v>
      </c>
      <c r="J350" s="41" t="s">
        <v>115</v>
      </c>
      <c r="K350" s="96">
        <f t="shared" si="2"/>
        <v>13.75</v>
      </c>
      <c r="L350" s="103">
        <v>137.5</v>
      </c>
      <c r="M350" s="180"/>
    </row>
    <row r="351" spans="1:13" ht="19.8" thickBot="1" x14ac:dyDescent="0.35">
      <c r="A351" s="156"/>
      <c r="B351" s="156"/>
      <c r="C351" s="159"/>
      <c r="D351" s="117"/>
      <c r="E351" s="120"/>
      <c r="F351" s="28" t="s">
        <v>92</v>
      </c>
      <c r="G351" s="168"/>
      <c r="H351" s="66" t="s">
        <v>99</v>
      </c>
      <c r="I351" s="70">
        <v>10</v>
      </c>
      <c r="J351" s="41" t="s">
        <v>115</v>
      </c>
      <c r="K351" s="96">
        <f t="shared" si="2"/>
        <v>16.5</v>
      </c>
      <c r="L351" s="103">
        <v>165</v>
      </c>
      <c r="M351" s="180"/>
    </row>
    <row r="352" spans="1:13" ht="19.8" thickBot="1" x14ac:dyDescent="0.35">
      <c r="A352" s="156"/>
      <c r="B352" s="156"/>
      <c r="C352" s="159"/>
      <c r="D352" s="117"/>
      <c r="E352" s="120"/>
      <c r="F352" s="28" t="s">
        <v>92</v>
      </c>
      <c r="G352" s="168"/>
      <c r="H352" s="66" t="s">
        <v>100</v>
      </c>
      <c r="I352" s="70">
        <v>10</v>
      </c>
      <c r="J352" s="41" t="s">
        <v>115</v>
      </c>
      <c r="K352" s="96">
        <f t="shared" ref="K352:K390" si="3">L352/I352</f>
        <v>27.5</v>
      </c>
      <c r="L352" s="103">
        <v>275</v>
      </c>
      <c r="M352" s="180"/>
    </row>
    <row r="353" spans="1:13" ht="19.8" thickBot="1" x14ac:dyDescent="0.35">
      <c r="A353" s="156"/>
      <c r="B353" s="156"/>
      <c r="C353" s="159"/>
      <c r="D353" s="117"/>
      <c r="E353" s="120"/>
      <c r="F353" s="28" t="s">
        <v>92</v>
      </c>
      <c r="G353" s="168"/>
      <c r="H353" s="66" t="s">
        <v>101</v>
      </c>
      <c r="I353" s="70">
        <v>10</v>
      </c>
      <c r="J353" s="41" t="s">
        <v>115</v>
      </c>
      <c r="K353" s="96">
        <f t="shared" si="3"/>
        <v>3.05</v>
      </c>
      <c r="L353" s="103">
        <v>30.5</v>
      </c>
      <c r="M353" s="180"/>
    </row>
    <row r="354" spans="1:13" ht="19.8" thickBot="1" x14ac:dyDescent="0.35">
      <c r="A354" s="156"/>
      <c r="B354" s="156"/>
      <c r="C354" s="159"/>
      <c r="D354" s="117"/>
      <c r="E354" s="120"/>
      <c r="F354" s="28" t="s">
        <v>92</v>
      </c>
      <c r="G354" s="168"/>
      <c r="H354" s="66" t="s">
        <v>102</v>
      </c>
      <c r="I354" s="70">
        <v>10</v>
      </c>
      <c r="J354" s="41" t="s">
        <v>115</v>
      </c>
      <c r="K354" s="96">
        <f t="shared" si="3"/>
        <v>4.7</v>
      </c>
      <c r="L354" s="103">
        <v>47</v>
      </c>
      <c r="M354" s="180"/>
    </row>
    <row r="355" spans="1:13" ht="19.8" thickBot="1" x14ac:dyDescent="0.35">
      <c r="A355" s="156"/>
      <c r="B355" s="156"/>
      <c r="C355" s="159"/>
      <c r="D355" s="117"/>
      <c r="E355" s="120"/>
      <c r="F355" s="28" t="s">
        <v>92</v>
      </c>
      <c r="G355" s="168"/>
      <c r="H355" s="66" t="s">
        <v>103</v>
      </c>
      <c r="I355" s="70">
        <v>10</v>
      </c>
      <c r="J355" s="41" t="s">
        <v>115</v>
      </c>
      <c r="K355" s="96">
        <f t="shared" si="3"/>
        <v>6.35</v>
      </c>
      <c r="L355" s="103">
        <v>63.5</v>
      </c>
      <c r="M355" s="180"/>
    </row>
    <row r="356" spans="1:13" ht="19.8" thickBot="1" x14ac:dyDescent="0.35">
      <c r="A356" s="156"/>
      <c r="B356" s="156"/>
      <c r="C356" s="159"/>
      <c r="D356" s="117"/>
      <c r="E356" s="120"/>
      <c r="F356" s="28" t="s">
        <v>92</v>
      </c>
      <c r="G356" s="168"/>
      <c r="H356" s="66" t="s">
        <v>104</v>
      </c>
      <c r="I356" s="70">
        <v>10</v>
      </c>
      <c r="J356" s="41" t="s">
        <v>115</v>
      </c>
      <c r="K356" s="96">
        <f t="shared" si="3"/>
        <v>9.9</v>
      </c>
      <c r="L356" s="103">
        <v>99</v>
      </c>
      <c r="M356" s="180"/>
    </row>
    <row r="357" spans="1:13" ht="19.8" thickBot="1" x14ac:dyDescent="0.35">
      <c r="A357" s="156"/>
      <c r="B357" s="156"/>
      <c r="C357" s="159"/>
      <c r="D357" s="117"/>
      <c r="E357" s="120"/>
      <c r="F357" s="28" t="s">
        <v>92</v>
      </c>
      <c r="G357" s="168"/>
      <c r="H357" s="66" t="s">
        <v>105</v>
      </c>
      <c r="I357" s="70">
        <v>10</v>
      </c>
      <c r="J357" s="41" t="s">
        <v>115</v>
      </c>
      <c r="K357" s="96">
        <f t="shared" si="3"/>
        <v>11.25</v>
      </c>
      <c r="L357" s="103">
        <v>112.5</v>
      </c>
      <c r="M357" s="180"/>
    </row>
    <row r="358" spans="1:13" ht="19.8" thickBot="1" x14ac:dyDescent="0.35">
      <c r="A358" s="156"/>
      <c r="B358" s="156"/>
      <c r="C358" s="159"/>
      <c r="D358" s="117"/>
      <c r="E358" s="120"/>
      <c r="F358" s="28" t="s">
        <v>92</v>
      </c>
      <c r="G358" s="168"/>
      <c r="H358" s="66" t="s">
        <v>106</v>
      </c>
      <c r="I358" s="70">
        <v>10</v>
      </c>
      <c r="J358" s="41" t="s">
        <v>115</v>
      </c>
      <c r="K358" s="96">
        <f t="shared" si="3"/>
        <v>15</v>
      </c>
      <c r="L358" s="103">
        <v>150</v>
      </c>
      <c r="M358" s="180"/>
    </row>
    <row r="359" spans="1:13" ht="19.8" thickBot="1" x14ac:dyDescent="0.35">
      <c r="A359" s="156"/>
      <c r="B359" s="156"/>
      <c r="C359" s="159"/>
      <c r="D359" s="117"/>
      <c r="E359" s="120"/>
      <c r="F359" s="28" t="s">
        <v>92</v>
      </c>
      <c r="G359" s="72"/>
      <c r="H359" s="69" t="s">
        <v>124</v>
      </c>
      <c r="I359" s="70">
        <v>10</v>
      </c>
      <c r="J359" s="41" t="s">
        <v>115</v>
      </c>
      <c r="K359" s="96">
        <f t="shared" si="3"/>
        <v>31.25</v>
      </c>
      <c r="L359" s="103">
        <v>312.5</v>
      </c>
      <c r="M359" s="180"/>
    </row>
    <row r="360" spans="1:13" ht="19.8" thickBot="1" x14ac:dyDescent="0.35">
      <c r="A360" s="156"/>
      <c r="B360" s="156"/>
      <c r="C360" s="159"/>
      <c r="D360" s="117"/>
      <c r="E360" s="120"/>
      <c r="F360" s="28" t="s">
        <v>92</v>
      </c>
      <c r="G360" s="72"/>
      <c r="H360" s="69" t="s">
        <v>125</v>
      </c>
      <c r="I360" s="70">
        <v>10</v>
      </c>
      <c r="J360" s="41" t="s">
        <v>115</v>
      </c>
      <c r="K360" s="96">
        <f t="shared" si="3"/>
        <v>62.5</v>
      </c>
      <c r="L360" s="103">
        <v>625</v>
      </c>
      <c r="M360" s="180"/>
    </row>
    <row r="361" spans="1:13" ht="39" thickBot="1" x14ac:dyDescent="0.35">
      <c r="A361" s="156"/>
      <c r="B361" s="156"/>
      <c r="C361" s="159"/>
      <c r="D361" s="117"/>
      <c r="E361" s="120"/>
      <c r="F361" s="28" t="s">
        <v>92</v>
      </c>
      <c r="G361" s="72"/>
      <c r="H361" s="69" t="s">
        <v>126</v>
      </c>
      <c r="I361" s="70">
        <v>10</v>
      </c>
      <c r="J361" s="41" t="s">
        <v>115</v>
      </c>
      <c r="K361" s="96">
        <f t="shared" si="3"/>
        <v>6.8</v>
      </c>
      <c r="L361" s="103">
        <v>68</v>
      </c>
      <c r="M361" s="180"/>
    </row>
    <row r="362" spans="1:13" ht="39" thickBot="1" x14ac:dyDescent="0.35">
      <c r="A362" s="156"/>
      <c r="B362" s="156"/>
      <c r="C362" s="159"/>
      <c r="D362" s="117"/>
      <c r="E362" s="120"/>
      <c r="F362" s="28" t="s">
        <v>92</v>
      </c>
      <c r="G362" s="72"/>
      <c r="H362" s="69" t="s">
        <v>127</v>
      </c>
      <c r="I362" s="70">
        <v>10</v>
      </c>
      <c r="J362" s="41" t="s">
        <v>115</v>
      </c>
      <c r="K362" s="96">
        <f t="shared" si="3"/>
        <v>9.5</v>
      </c>
      <c r="L362" s="103">
        <v>95</v>
      </c>
      <c r="M362" s="180"/>
    </row>
    <row r="363" spans="1:13" ht="48.6" thickBot="1" x14ac:dyDescent="0.35">
      <c r="A363" s="156"/>
      <c r="B363" s="156"/>
      <c r="C363" s="159"/>
      <c r="D363" s="117"/>
      <c r="E363" s="120"/>
      <c r="F363" s="28" t="s">
        <v>92</v>
      </c>
      <c r="G363" s="72"/>
      <c r="H363" s="69" t="s">
        <v>128</v>
      </c>
      <c r="I363" s="70">
        <v>10</v>
      </c>
      <c r="J363" s="41" t="s">
        <v>115</v>
      </c>
      <c r="K363" s="96">
        <f t="shared" si="3"/>
        <v>1</v>
      </c>
      <c r="L363" s="103">
        <v>10</v>
      </c>
      <c r="M363" s="180"/>
    </row>
    <row r="364" spans="1:13" ht="48.6" thickBot="1" x14ac:dyDescent="0.35">
      <c r="A364" s="156"/>
      <c r="B364" s="156"/>
      <c r="C364" s="159"/>
      <c r="D364" s="117"/>
      <c r="E364" s="120"/>
      <c r="F364" s="28" t="s">
        <v>92</v>
      </c>
      <c r="G364" s="72"/>
      <c r="H364" s="69" t="s">
        <v>129</v>
      </c>
      <c r="I364" s="70">
        <v>10</v>
      </c>
      <c r="J364" s="41" t="s">
        <v>115</v>
      </c>
      <c r="K364" s="96">
        <f t="shared" si="3"/>
        <v>1.65</v>
      </c>
      <c r="L364" s="103">
        <v>16.5</v>
      </c>
      <c r="M364" s="180"/>
    </row>
    <row r="365" spans="1:13" ht="48.6" thickBot="1" x14ac:dyDescent="0.35">
      <c r="A365" s="156"/>
      <c r="B365" s="156"/>
      <c r="C365" s="159"/>
      <c r="D365" s="117"/>
      <c r="E365" s="120"/>
      <c r="F365" s="28" t="s">
        <v>92</v>
      </c>
      <c r="G365" s="72"/>
      <c r="H365" s="69" t="s">
        <v>130</v>
      </c>
      <c r="I365" s="70">
        <v>10</v>
      </c>
      <c r="J365" s="41" t="s">
        <v>115</v>
      </c>
      <c r="K365" s="96">
        <f t="shared" si="3"/>
        <v>2.75</v>
      </c>
      <c r="L365" s="103">
        <v>27.5</v>
      </c>
      <c r="M365" s="180"/>
    </row>
    <row r="366" spans="1:13" ht="39" thickBot="1" x14ac:dyDescent="0.35">
      <c r="A366" s="156"/>
      <c r="B366" s="156"/>
      <c r="C366" s="159"/>
      <c r="D366" s="144"/>
      <c r="E366" s="130"/>
      <c r="F366" s="29" t="s">
        <v>92</v>
      </c>
      <c r="G366" s="92"/>
      <c r="H366" s="93" t="s">
        <v>131</v>
      </c>
      <c r="I366" s="29">
        <v>20</v>
      </c>
      <c r="J366" s="29" t="s">
        <v>116</v>
      </c>
      <c r="K366" s="96">
        <f t="shared" si="3"/>
        <v>19.5</v>
      </c>
      <c r="L366" s="104">
        <v>390</v>
      </c>
      <c r="M366" s="180"/>
    </row>
    <row r="367" spans="1:13" ht="15" thickBot="1" x14ac:dyDescent="0.35">
      <c r="A367" s="156"/>
      <c r="B367" s="156"/>
      <c r="C367" s="159"/>
      <c r="D367" s="116" t="s">
        <v>79</v>
      </c>
      <c r="E367" s="119">
        <v>507683803</v>
      </c>
      <c r="F367" s="63" t="s">
        <v>92</v>
      </c>
      <c r="G367" s="119" t="s">
        <v>119</v>
      </c>
      <c r="H367" s="65" t="s">
        <v>94</v>
      </c>
      <c r="I367" s="73">
        <v>300</v>
      </c>
      <c r="J367" s="40" t="s">
        <v>115</v>
      </c>
      <c r="K367" s="96">
        <f t="shared" si="3"/>
        <v>22</v>
      </c>
      <c r="L367" s="105">
        <v>6600</v>
      </c>
      <c r="M367" s="180"/>
    </row>
    <row r="368" spans="1:13" ht="19.8" thickBot="1" x14ac:dyDescent="0.35">
      <c r="A368" s="156"/>
      <c r="B368" s="156"/>
      <c r="C368" s="159"/>
      <c r="D368" s="117"/>
      <c r="E368" s="120"/>
      <c r="F368" s="28" t="s">
        <v>92</v>
      </c>
      <c r="G368" s="120"/>
      <c r="H368" s="66" t="s">
        <v>95</v>
      </c>
      <c r="I368" s="70">
        <v>100</v>
      </c>
      <c r="J368" s="41" t="s">
        <v>115</v>
      </c>
      <c r="K368" s="96">
        <f t="shared" si="3"/>
        <v>25</v>
      </c>
      <c r="L368" s="103">
        <v>2500</v>
      </c>
      <c r="M368" s="180"/>
    </row>
    <row r="369" spans="1:13" ht="19.8" thickBot="1" x14ac:dyDescent="0.35">
      <c r="A369" s="156"/>
      <c r="B369" s="156"/>
      <c r="C369" s="159"/>
      <c r="D369" s="117"/>
      <c r="E369" s="120"/>
      <c r="F369" s="28" t="s">
        <v>92</v>
      </c>
      <c r="G369" s="120"/>
      <c r="H369" s="66" t="s">
        <v>120</v>
      </c>
      <c r="I369" s="70">
        <v>20</v>
      </c>
      <c r="J369" s="41" t="s">
        <v>115</v>
      </c>
      <c r="K369" s="96">
        <f t="shared" si="3"/>
        <v>25</v>
      </c>
      <c r="L369" s="103">
        <v>500</v>
      </c>
      <c r="M369" s="180"/>
    </row>
    <row r="370" spans="1:13" ht="15" thickBot="1" x14ac:dyDescent="0.35">
      <c r="A370" s="156"/>
      <c r="B370" s="156"/>
      <c r="C370" s="159"/>
      <c r="D370" s="117"/>
      <c r="E370" s="120"/>
      <c r="F370" s="28" t="s">
        <v>92</v>
      </c>
      <c r="G370" s="120"/>
      <c r="H370" s="66" t="s">
        <v>121</v>
      </c>
      <c r="I370" s="70">
        <v>20</v>
      </c>
      <c r="J370" s="41" t="s">
        <v>115</v>
      </c>
      <c r="K370" s="96">
        <f t="shared" si="3"/>
        <v>25</v>
      </c>
      <c r="L370" s="103">
        <v>500</v>
      </c>
      <c r="M370" s="180"/>
    </row>
    <row r="371" spans="1:13" ht="15" thickBot="1" x14ac:dyDescent="0.35">
      <c r="A371" s="156"/>
      <c r="B371" s="156"/>
      <c r="C371" s="159"/>
      <c r="D371" s="117"/>
      <c r="E371" s="120"/>
      <c r="F371" s="28" t="s">
        <v>92</v>
      </c>
      <c r="G371" s="120"/>
      <c r="H371" s="66" t="s">
        <v>122</v>
      </c>
      <c r="I371" s="70">
        <v>10</v>
      </c>
      <c r="J371" s="41" t="s">
        <v>115</v>
      </c>
      <c r="K371" s="96">
        <f t="shared" si="3"/>
        <v>20</v>
      </c>
      <c r="L371" s="103">
        <v>200</v>
      </c>
      <c r="M371" s="180"/>
    </row>
    <row r="372" spans="1:13" ht="39" thickBot="1" x14ac:dyDescent="0.35">
      <c r="A372" s="156"/>
      <c r="B372" s="156"/>
      <c r="C372" s="159"/>
      <c r="D372" s="117"/>
      <c r="E372" s="120"/>
      <c r="F372" s="28" t="s">
        <v>92</v>
      </c>
      <c r="G372" s="120"/>
      <c r="H372" s="66" t="s">
        <v>123</v>
      </c>
      <c r="I372" s="70">
        <v>10</v>
      </c>
      <c r="J372" s="41" t="s">
        <v>115</v>
      </c>
      <c r="K372" s="96">
        <f t="shared" si="3"/>
        <v>80</v>
      </c>
      <c r="L372" s="103">
        <v>800</v>
      </c>
      <c r="M372" s="180"/>
    </row>
    <row r="373" spans="1:13" ht="19.8" thickBot="1" x14ac:dyDescent="0.35">
      <c r="A373" s="156"/>
      <c r="B373" s="156"/>
      <c r="C373" s="159"/>
      <c r="D373" s="117"/>
      <c r="E373" s="120"/>
      <c r="F373" s="28" t="s">
        <v>92</v>
      </c>
      <c r="G373" s="168" t="s">
        <v>96</v>
      </c>
      <c r="H373" s="66" t="s">
        <v>97</v>
      </c>
      <c r="I373" s="70">
        <v>10</v>
      </c>
      <c r="J373" s="41" t="s">
        <v>115</v>
      </c>
      <c r="K373" s="96">
        <f t="shared" si="3"/>
        <v>14</v>
      </c>
      <c r="L373" s="103">
        <v>140</v>
      </c>
      <c r="M373" s="180"/>
    </row>
    <row r="374" spans="1:13" ht="19.8" thickBot="1" x14ac:dyDescent="0.35">
      <c r="A374" s="156"/>
      <c r="B374" s="156"/>
      <c r="C374" s="159"/>
      <c r="D374" s="117"/>
      <c r="E374" s="120"/>
      <c r="F374" s="28" t="s">
        <v>92</v>
      </c>
      <c r="G374" s="168"/>
      <c r="H374" s="66" t="s">
        <v>98</v>
      </c>
      <c r="I374" s="70">
        <v>10</v>
      </c>
      <c r="J374" s="41" t="s">
        <v>115</v>
      </c>
      <c r="K374" s="96">
        <f t="shared" si="3"/>
        <v>20</v>
      </c>
      <c r="L374" s="103">
        <v>200</v>
      </c>
      <c r="M374" s="180"/>
    </row>
    <row r="375" spans="1:13" ht="19.8" thickBot="1" x14ac:dyDescent="0.35">
      <c r="A375" s="156"/>
      <c r="B375" s="156"/>
      <c r="C375" s="159"/>
      <c r="D375" s="117"/>
      <c r="E375" s="120"/>
      <c r="F375" s="28" t="s">
        <v>92</v>
      </c>
      <c r="G375" s="168"/>
      <c r="H375" s="66" t="s">
        <v>99</v>
      </c>
      <c r="I375" s="70">
        <v>10</v>
      </c>
      <c r="J375" s="41" t="s">
        <v>115</v>
      </c>
      <c r="K375" s="96">
        <f t="shared" si="3"/>
        <v>21</v>
      </c>
      <c r="L375" s="103">
        <v>210</v>
      </c>
      <c r="M375" s="180"/>
    </row>
    <row r="376" spans="1:13" ht="19.8" thickBot="1" x14ac:dyDescent="0.35">
      <c r="A376" s="156"/>
      <c r="B376" s="156"/>
      <c r="C376" s="159"/>
      <c r="D376" s="117"/>
      <c r="E376" s="120"/>
      <c r="F376" s="28" t="s">
        <v>92</v>
      </c>
      <c r="G376" s="168"/>
      <c r="H376" s="66" t="s">
        <v>100</v>
      </c>
      <c r="I376" s="70">
        <v>10</v>
      </c>
      <c r="J376" s="41" t="s">
        <v>115</v>
      </c>
      <c r="K376" s="96">
        <f t="shared" si="3"/>
        <v>32</v>
      </c>
      <c r="L376" s="103">
        <v>320</v>
      </c>
      <c r="M376" s="180"/>
    </row>
    <row r="377" spans="1:13" ht="19.8" thickBot="1" x14ac:dyDescent="0.35">
      <c r="A377" s="156"/>
      <c r="B377" s="156"/>
      <c r="C377" s="159"/>
      <c r="D377" s="117"/>
      <c r="E377" s="120"/>
      <c r="F377" s="28" t="s">
        <v>92</v>
      </c>
      <c r="G377" s="168"/>
      <c r="H377" s="66" t="s">
        <v>101</v>
      </c>
      <c r="I377" s="70">
        <v>10</v>
      </c>
      <c r="J377" s="41" t="s">
        <v>115</v>
      </c>
      <c r="K377" s="96">
        <f t="shared" si="3"/>
        <v>2</v>
      </c>
      <c r="L377" s="103">
        <v>20</v>
      </c>
      <c r="M377" s="180"/>
    </row>
    <row r="378" spans="1:13" ht="19.8" thickBot="1" x14ac:dyDescent="0.35">
      <c r="A378" s="156"/>
      <c r="B378" s="156"/>
      <c r="C378" s="159"/>
      <c r="D378" s="117"/>
      <c r="E378" s="120"/>
      <c r="F378" s="28" t="s">
        <v>92</v>
      </c>
      <c r="G378" s="168"/>
      <c r="H378" s="66" t="s">
        <v>102</v>
      </c>
      <c r="I378" s="70">
        <v>10</v>
      </c>
      <c r="J378" s="41" t="s">
        <v>115</v>
      </c>
      <c r="K378" s="96">
        <f t="shared" si="3"/>
        <v>3</v>
      </c>
      <c r="L378" s="103">
        <v>30</v>
      </c>
      <c r="M378" s="180"/>
    </row>
    <row r="379" spans="1:13" ht="19.8" thickBot="1" x14ac:dyDescent="0.35">
      <c r="A379" s="156"/>
      <c r="B379" s="156"/>
      <c r="C379" s="159"/>
      <c r="D379" s="117"/>
      <c r="E379" s="120"/>
      <c r="F379" s="28" t="s">
        <v>92</v>
      </c>
      <c r="G379" s="168"/>
      <c r="H379" s="66" t="s">
        <v>103</v>
      </c>
      <c r="I379" s="70">
        <v>10</v>
      </c>
      <c r="J379" s="41" t="s">
        <v>115</v>
      </c>
      <c r="K379" s="96">
        <f t="shared" si="3"/>
        <v>5</v>
      </c>
      <c r="L379" s="103">
        <v>50</v>
      </c>
      <c r="M379" s="180"/>
    </row>
    <row r="380" spans="1:13" ht="19.8" thickBot="1" x14ac:dyDescent="0.35">
      <c r="A380" s="156"/>
      <c r="B380" s="156"/>
      <c r="C380" s="159"/>
      <c r="D380" s="117"/>
      <c r="E380" s="120"/>
      <c r="F380" s="28" t="s">
        <v>92</v>
      </c>
      <c r="G380" s="168"/>
      <c r="H380" s="66" t="s">
        <v>104</v>
      </c>
      <c r="I380" s="70">
        <v>10</v>
      </c>
      <c r="J380" s="41" t="s">
        <v>115</v>
      </c>
      <c r="K380" s="96">
        <f t="shared" si="3"/>
        <v>9</v>
      </c>
      <c r="L380" s="103">
        <v>90</v>
      </c>
      <c r="M380" s="180"/>
    </row>
    <row r="381" spans="1:13" ht="19.8" thickBot="1" x14ac:dyDescent="0.35">
      <c r="A381" s="156"/>
      <c r="B381" s="156"/>
      <c r="C381" s="159"/>
      <c r="D381" s="117"/>
      <c r="E381" s="120"/>
      <c r="F381" s="28" t="s">
        <v>92</v>
      </c>
      <c r="G381" s="168"/>
      <c r="H381" s="66" t="s">
        <v>105</v>
      </c>
      <c r="I381" s="70">
        <v>10</v>
      </c>
      <c r="J381" s="41" t="s">
        <v>115</v>
      </c>
      <c r="K381" s="96">
        <f t="shared" si="3"/>
        <v>15</v>
      </c>
      <c r="L381" s="103">
        <v>150</v>
      </c>
      <c r="M381" s="180"/>
    </row>
    <row r="382" spans="1:13" ht="19.8" thickBot="1" x14ac:dyDescent="0.35">
      <c r="A382" s="156"/>
      <c r="B382" s="156"/>
      <c r="C382" s="159"/>
      <c r="D382" s="117"/>
      <c r="E382" s="120"/>
      <c r="F382" s="28" t="s">
        <v>92</v>
      </c>
      <c r="G382" s="168"/>
      <c r="H382" s="66" t="s">
        <v>106</v>
      </c>
      <c r="I382" s="70">
        <v>10</v>
      </c>
      <c r="J382" s="41" t="s">
        <v>115</v>
      </c>
      <c r="K382" s="96">
        <f t="shared" si="3"/>
        <v>18</v>
      </c>
      <c r="L382" s="103">
        <v>180</v>
      </c>
      <c r="M382" s="180"/>
    </row>
    <row r="383" spans="1:13" ht="19.8" thickBot="1" x14ac:dyDescent="0.35">
      <c r="A383" s="156"/>
      <c r="B383" s="156"/>
      <c r="C383" s="159"/>
      <c r="D383" s="117"/>
      <c r="E383" s="120"/>
      <c r="F383" s="28" t="s">
        <v>92</v>
      </c>
      <c r="G383" s="72"/>
      <c r="H383" s="69" t="s">
        <v>124</v>
      </c>
      <c r="I383" s="70">
        <v>10</v>
      </c>
      <c r="J383" s="41" t="s">
        <v>115</v>
      </c>
      <c r="K383" s="96">
        <f t="shared" si="3"/>
        <v>38</v>
      </c>
      <c r="L383" s="103">
        <v>380</v>
      </c>
      <c r="M383" s="180"/>
    </row>
    <row r="384" spans="1:13" ht="19.8" thickBot="1" x14ac:dyDescent="0.35">
      <c r="A384" s="156"/>
      <c r="B384" s="156"/>
      <c r="C384" s="159"/>
      <c r="D384" s="117"/>
      <c r="E384" s="120"/>
      <c r="F384" s="28" t="s">
        <v>92</v>
      </c>
      <c r="G384" s="72"/>
      <c r="H384" s="69" t="s">
        <v>125</v>
      </c>
      <c r="I384" s="70">
        <v>10</v>
      </c>
      <c r="J384" s="41" t="s">
        <v>115</v>
      </c>
      <c r="K384" s="96">
        <f t="shared" si="3"/>
        <v>75</v>
      </c>
      <c r="L384" s="103">
        <v>750</v>
      </c>
      <c r="M384" s="180"/>
    </row>
    <row r="385" spans="1:13" ht="39" thickBot="1" x14ac:dyDescent="0.35">
      <c r="A385" s="156"/>
      <c r="B385" s="156"/>
      <c r="C385" s="159"/>
      <c r="D385" s="117"/>
      <c r="E385" s="120"/>
      <c r="F385" s="28" t="s">
        <v>92</v>
      </c>
      <c r="G385" s="72"/>
      <c r="H385" s="69" t="s">
        <v>126</v>
      </c>
      <c r="I385" s="70">
        <v>10</v>
      </c>
      <c r="J385" s="41" t="s">
        <v>115</v>
      </c>
      <c r="K385" s="96">
        <f t="shared" si="3"/>
        <v>5</v>
      </c>
      <c r="L385" s="103">
        <v>50</v>
      </c>
      <c r="M385" s="180"/>
    </row>
    <row r="386" spans="1:13" ht="39" thickBot="1" x14ac:dyDescent="0.35">
      <c r="A386" s="156"/>
      <c r="B386" s="156"/>
      <c r="C386" s="159"/>
      <c r="D386" s="117"/>
      <c r="E386" s="120"/>
      <c r="F386" s="28" t="s">
        <v>92</v>
      </c>
      <c r="G386" s="72"/>
      <c r="H386" s="69" t="s">
        <v>127</v>
      </c>
      <c r="I386" s="70">
        <v>10</v>
      </c>
      <c r="J386" s="41" t="s">
        <v>115</v>
      </c>
      <c r="K386" s="96">
        <f t="shared" si="3"/>
        <v>7</v>
      </c>
      <c r="L386" s="103">
        <v>70</v>
      </c>
      <c r="M386" s="180"/>
    </row>
    <row r="387" spans="1:13" ht="48.6" thickBot="1" x14ac:dyDescent="0.35">
      <c r="A387" s="156"/>
      <c r="B387" s="156"/>
      <c r="C387" s="159"/>
      <c r="D387" s="117"/>
      <c r="E387" s="120"/>
      <c r="F387" s="28" t="s">
        <v>92</v>
      </c>
      <c r="G387" s="72"/>
      <c r="H387" s="69" t="s">
        <v>128</v>
      </c>
      <c r="I387" s="70">
        <v>10</v>
      </c>
      <c r="J387" s="41" t="s">
        <v>115</v>
      </c>
      <c r="K387" s="96">
        <f t="shared" si="3"/>
        <v>0.9</v>
      </c>
      <c r="L387" s="103">
        <v>9</v>
      </c>
      <c r="M387" s="180"/>
    </row>
    <row r="388" spans="1:13" ht="48.6" thickBot="1" x14ac:dyDescent="0.35">
      <c r="A388" s="156"/>
      <c r="B388" s="156"/>
      <c r="C388" s="159"/>
      <c r="D388" s="117"/>
      <c r="E388" s="120"/>
      <c r="F388" s="28" t="s">
        <v>92</v>
      </c>
      <c r="G388" s="72"/>
      <c r="H388" s="69" t="s">
        <v>129</v>
      </c>
      <c r="I388" s="70">
        <v>10</v>
      </c>
      <c r="J388" s="41" t="s">
        <v>115</v>
      </c>
      <c r="K388" s="96">
        <f t="shared" si="3"/>
        <v>150</v>
      </c>
      <c r="L388" s="103">
        <v>1500</v>
      </c>
      <c r="M388" s="180"/>
    </row>
    <row r="389" spans="1:13" ht="48.6" thickBot="1" x14ac:dyDescent="0.35">
      <c r="A389" s="156"/>
      <c r="B389" s="156"/>
      <c r="C389" s="159"/>
      <c r="D389" s="117"/>
      <c r="E389" s="120"/>
      <c r="F389" s="28" t="s">
        <v>92</v>
      </c>
      <c r="G389" s="72"/>
      <c r="H389" s="69" t="s">
        <v>130</v>
      </c>
      <c r="I389" s="70">
        <v>10</v>
      </c>
      <c r="J389" s="41" t="s">
        <v>115</v>
      </c>
      <c r="K389" s="96">
        <f t="shared" si="3"/>
        <v>200</v>
      </c>
      <c r="L389" s="103">
        <v>2000</v>
      </c>
      <c r="M389" s="180"/>
    </row>
    <row r="390" spans="1:13" ht="39" thickBot="1" x14ac:dyDescent="0.35">
      <c r="A390" s="157"/>
      <c r="B390" s="157"/>
      <c r="C390" s="160"/>
      <c r="D390" s="118"/>
      <c r="E390" s="121"/>
      <c r="F390" s="64" t="s">
        <v>92</v>
      </c>
      <c r="G390" s="74"/>
      <c r="H390" s="75" t="s">
        <v>131</v>
      </c>
      <c r="I390" s="64">
        <v>20</v>
      </c>
      <c r="J390" s="64" t="s">
        <v>116</v>
      </c>
      <c r="K390" s="96">
        <f t="shared" si="3"/>
        <v>20</v>
      </c>
      <c r="L390" s="106">
        <v>400</v>
      </c>
      <c r="M390" s="181"/>
    </row>
  </sheetData>
  <mergeCells count="109">
    <mergeCell ref="M2:M390"/>
    <mergeCell ref="G319:G324"/>
    <mergeCell ref="G325:G334"/>
    <mergeCell ref="G343:G348"/>
    <mergeCell ref="G349:G358"/>
    <mergeCell ref="G367:G372"/>
    <mergeCell ref="G373:G382"/>
    <mergeCell ref="G247:G252"/>
    <mergeCell ref="G253:G262"/>
    <mergeCell ref="G271:G276"/>
    <mergeCell ref="G277:G286"/>
    <mergeCell ref="G295:G300"/>
    <mergeCell ref="G301:G310"/>
    <mergeCell ref="G191:G205"/>
    <mergeCell ref="G206:G207"/>
    <mergeCell ref="G208:G222"/>
    <mergeCell ref="G89:G103"/>
    <mergeCell ref="G104:G105"/>
    <mergeCell ref="G106:G120"/>
    <mergeCell ref="G121:G122"/>
    <mergeCell ref="G123:G137"/>
    <mergeCell ref="G138:G139"/>
    <mergeCell ref="G55:G69"/>
    <mergeCell ref="G36:G37"/>
    <mergeCell ref="G223:G228"/>
    <mergeCell ref="G229:G238"/>
    <mergeCell ref="G140:G154"/>
    <mergeCell ref="G172:G173"/>
    <mergeCell ref="G174:G188"/>
    <mergeCell ref="G155:G156"/>
    <mergeCell ref="G157:G171"/>
    <mergeCell ref="G189:G190"/>
    <mergeCell ref="A155:A205"/>
    <mergeCell ref="B155:B205"/>
    <mergeCell ref="C155:C205"/>
    <mergeCell ref="D172:D188"/>
    <mergeCell ref="E172:E188"/>
    <mergeCell ref="D155:D171"/>
    <mergeCell ref="E155:E171"/>
    <mergeCell ref="D189:D205"/>
    <mergeCell ref="E189:E205"/>
    <mergeCell ref="G38:G52"/>
    <mergeCell ref="G70:G71"/>
    <mergeCell ref="G72:G86"/>
    <mergeCell ref="G87:G88"/>
    <mergeCell ref="G2:G3"/>
    <mergeCell ref="G4:G18"/>
    <mergeCell ref="G1:H1"/>
    <mergeCell ref="G19:G20"/>
    <mergeCell ref="G21:G35"/>
    <mergeCell ref="G53:G54"/>
    <mergeCell ref="A343:A390"/>
    <mergeCell ref="B343:B390"/>
    <mergeCell ref="C343:C390"/>
    <mergeCell ref="D343:D366"/>
    <mergeCell ref="E343:E366"/>
    <mergeCell ref="D367:D390"/>
    <mergeCell ref="E367:E390"/>
    <mergeCell ref="A295:A342"/>
    <mergeCell ref="B295:B342"/>
    <mergeCell ref="C295:C342"/>
    <mergeCell ref="D295:D318"/>
    <mergeCell ref="E295:E318"/>
    <mergeCell ref="D319:D342"/>
    <mergeCell ref="E319:E342"/>
    <mergeCell ref="D70:D86"/>
    <mergeCell ref="E70:E86"/>
    <mergeCell ref="D87:D103"/>
    <mergeCell ref="A247:A294"/>
    <mergeCell ref="B247:B294"/>
    <mergeCell ref="C247:C294"/>
    <mergeCell ref="D247:D270"/>
    <mergeCell ref="E247:E270"/>
    <mergeCell ref="D271:D294"/>
    <mergeCell ref="E271:E294"/>
    <mergeCell ref="A206:A222"/>
    <mergeCell ref="B206:B222"/>
    <mergeCell ref="C206:C222"/>
    <mergeCell ref="D206:D222"/>
    <mergeCell ref="E206:E222"/>
    <mergeCell ref="A223:A246"/>
    <mergeCell ref="B223:B246"/>
    <mergeCell ref="C223:C246"/>
    <mergeCell ref="D223:D246"/>
    <mergeCell ref="E223:E246"/>
    <mergeCell ref="A2:A35"/>
    <mergeCell ref="B2:B35"/>
    <mergeCell ref="C2:C35"/>
    <mergeCell ref="D2:D18"/>
    <mergeCell ref="E2:E18"/>
    <mergeCell ref="D19:D35"/>
    <mergeCell ref="E19:E35"/>
    <mergeCell ref="E87:E103"/>
    <mergeCell ref="A104:A154"/>
    <mergeCell ref="B104:B154"/>
    <mergeCell ref="C104:C154"/>
    <mergeCell ref="D104:D120"/>
    <mergeCell ref="E104:E120"/>
    <mergeCell ref="D121:D137"/>
    <mergeCell ref="E121:E137"/>
    <mergeCell ref="D138:D154"/>
    <mergeCell ref="E138:E154"/>
    <mergeCell ref="A36:A103"/>
    <mergeCell ref="B36:B103"/>
    <mergeCell ref="C36:C103"/>
    <mergeCell ref="D53:D69"/>
    <mergeCell ref="E53:E69"/>
    <mergeCell ref="D36:D52"/>
    <mergeCell ref="E36:E52"/>
  </mergeCells>
  <pageMargins left="0.7" right="0.7" top="0.75" bottom="0.75" header="0.3" footer="0.3"/>
  <pageSetup paperSize="9" orientation="portrait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79A4E69A5D14649B0CC813414C12D74" ma:contentTypeVersion="6" ma:contentTypeDescription="Criar um novo documento." ma:contentTypeScope="" ma:versionID="e190215c5e55f03b43a9dd3457a99b1e">
  <xsd:schema xmlns:xsd="http://www.w3.org/2001/XMLSchema" xmlns:xs="http://www.w3.org/2001/XMLSchema" xmlns:p="http://schemas.microsoft.com/office/2006/metadata/properties" xmlns:ns2="86c2023a-7814-4e3d-a861-942c3ee94b9e" xmlns:ns3="d6a12305-00c7-47eb-8956-ac84cee4acca" targetNamespace="http://schemas.microsoft.com/office/2006/metadata/properties" ma:root="true" ma:fieldsID="39af85e1beb68c304cb30a3b7d899a8f" ns2:_="" ns3:_="">
    <xsd:import namespace="86c2023a-7814-4e3d-a861-942c3ee94b9e"/>
    <xsd:import namespace="d6a12305-00c7-47eb-8956-ac84cee4ac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c2023a-7814-4e3d-a861-942c3ee94b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a12305-00c7-47eb-8956-ac84cee4acc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Partilhado Com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69F25A0-DE2A-4111-B880-DED14263BC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c2023a-7814-4e3d-a861-942c3ee94b9e"/>
    <ds:schemaRef ds:uri="d6a12305-00c7-47eb-8956-ac84cee4ac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8CF569-0C35-4F5D-B1C7-11CD2AE2C7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271E90-F5C4-4D03-A5B3-F91B05DAB12E}">
  <ds:schemaRefs>
    <ds:schemaRef ds:uri="86c2023a-7814-4e3d-a861-942c3ee94b9e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d6a12305-00c7-47eb-8956-ac84cee4acca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Contatos (2)</vt:lpstr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Neves</dc:creator>
  <cp:lastModifiedBy>David Oliveira</cp:lastModifiedBy>
  <dcterms:created xsi:type="dcterms:W3CDTF">2017-10-10T12:10:56Z</dcterms:created>
  <dcterms:modified xsi:type="dcterms:W3CDTF">2018-07-10T15:51:25Z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0x010100579A4E69A5D14649B0CC813414C12D74</vt:lpwstr>
  </property>
</Properties>
</file>